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ssi-a" sheetId="1" r:id="rId1"/>
  </sheets>
  <definedNames/>
  <calcPr fullCalcOnLoad="1"/>
</workbook>
</file>

<file path=xl/sharedStrings.xml><?xml version="1.0" encoding="utf-8"?>
<sst xmlns="http://schemas.openxmlformats.org/spreadsheetml/2006/main" count="124" uniqueCount="77">
  <si>
    <t>dai</t>
  </si>
  <si>
    <t>ia</t>
  </si>
  <si>
    <t>dm</t>
  </si>
  <si>
    <t>ecs</t>
  </si>
  <si>
    <t>ts</t>
  </si>
  <si>
    <t>sdi</t>
  </si>
  <si>
    <t>za</t>
  </si>
  <si>
    <t>zd</t>
  </si>
  <si>
    <t>smsi</t>
  </si>
  <si>
    <t>cmsi</t>
  </si>
  <si>
    <t>ucmc</t>
  </si>
  <si>
    <t>ugis</t>
  </si>
  <si>
    <t>uga</t>
  </si>
  <si>
    <t>us</t>
  </si>
  <si>
    <t>das</t>
  </si>
  <si>
    <t>dac</t>
  </si>
  <si>
    <t>dad</t>
  </si>
  <si>
    <t>baas</t>
  </si>
  <si>
    <t>ds</t>
  </si>
  <si>
    <t>aes</t>
  </si>
  <si>
    <t>veille</t>
  </si>
  <si>
    <t>dérangement</t>
  </si>
  <si>
    <t>vous avez</t>
  </si>
  <si>
    <t>b7</t>
  </si>
  <si>
    <t>b12</t>
  </si>
  <si>
    <t>b19</t>
  </si>
  <si>
    <t>c28</t>
  </si>
  <si>
    <t>d4</t>
  </si>
  <si>
    <t>d9</t>
  </si>
  <si>
    <t>d19</t>
  </si>
  <si>
    <t>f28</t>
  </si>
  <si>
    <t>g9</t>
  </si>
  <si>
    <t>g11</t>
  </si>
  <si>
    <t>g14</t>
  </si>
  <si>
    <t>g18</t>
  </si>
  <si>
    <t>g23</t>
  </si>
  <si>
    <t>i4</t>
  </si>
  <si>
    <t>k9</t>
  </si>
  <si>
    <t>k19</t>
  </si>
  <si>
    <t>k28</t>
  </si>
  <si>
    <t>m9</t>
  </si>
  <si>
    <t>sur 20</t>
  </si>
  <si>
    <t>compartimenter</t>
  </si>
  <si>
    <t>extinction automatique</t>
  </si>
  <si>
    <t>zs</t>
  </si>
  <si>
    <t>n11</t>
  </si>
  <si>
    <t>n12</t>
  </si>
  <si>
    <t>n13</t>
  </si>
  <si>
    <t>n14</t>
  </si>
  <si>
    <t>n15</t>
  </si>
  <si>
    <t>o19</t>
  </si>
  <si>
    <t>que signifie les terme suivant :</t>
  </si>
  <si>
    <t>baes</t>
  </si>
  <si>
    <t>ssi</t>
  </si>
  <si>
    <t>bloc autonome d'alarme sonore</t>
  </si>
  <si>
    <t>S.S.I catégorie A</t>
  </si>
  <si>
    <t>alarme</t>
  </si>
  <si>
    <t>inscrivez dans les cases jaune les éléments composant le SSI catégorie A ( attention un seul éléments pas case )</t>
  </si>
  <si>
    <t>placer les éléments du ssi</t>
  </si>
  <si>
    <t xml:space="preserve">cela équivaut a </t>
  </si>
  <si>
    <t>désenfumer</t>
  </si>
  <si>
    <t>évacuer</t>
  </si>
  <si>
    <t>mise a l'arrêt des installations</t>
  </si>
  <si>
    <t>au total cela vous fait :</t>
  </si>
  <si>
    <t>systeme de mise en sécurite incendie</t>
  </si>
  <si>
    <t>unite de commandes manuel centralise</t>
  </si>
  <si>
    <t>dispositif actionne de securite</t>
  </si>
  <si>
    <t>centralisateur de mise en securite</t>
  </si>
  <si>
    <t>alimentation electrique de sécurite</t>
  </si>
  <si>
    <t>bloc autonome d'eclairage de securite</t>
  </si>
  <si>
    <t>declencheur manuel</t>
  </si>
  <si>
    <t>systeme de securite incendie</t>
  </si>
  <si>
    <t>zone de surveillance</t>
  </si>
  <si>
    <t>systeme de detection incendie</t>
  </si>
  <si>
    <t>unite de gestion des issues de secours</t>
  </si>
  <si>
    <t xml:space="preserve"> bonne réponses sur 23</t>
  </si>
  <si>
    <t>feuille de calcul cree par rudi laroche ( xenod)
attention chaques elements a une place bien precise , il sufit juste de bien reflechire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</si>
</sst>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000"/>
    <numFmt numFmtId="181" formatCode="0.00000"/>
    <numFmt numFmtId="182" formatCode="0.0000"/>
    <numFmt numFmtId="183" formatCode="0.000"/>
    <numFmt numFmtId="184" formatCode="0.0"/>
  </numFmts>
  <fonts count="10">
    <font>
      <sz val="10"/>
      <name val="Arial"/>
      <family val="0"/>
    </font>
    <font>
      <sz val="10"/>
      <color indexed="9"/>
      <name val="Arial"/>
      <family val="0"/>
    </font>
    <font>
      <b/>
      <sz val="26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b/>
      <sz val="16"/>
      <color indexed="8"/>
      <name val="Arial"/>
      <family val="2"/>
    </font>
    <font>
      <b/>
      <sz val="11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6" fillId="3" borderId="2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7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0" fillId="3" borderId="2" xfId="0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12</xdr:col>
      <xdr:colOff>676275</xdr:colOff>
      <xdr:row>32</xdr:row>
      <xdr:rowOff>114300</xdr:rowOff>
    </xdr:to>
    <xdr:grpSp>
      <xdr:nvGrpSpPr>
        <xdr:cNvPr id="1" name="Group 201"/>
        <xdr:cNvGrpSpPr>
          <a:grpSpLocks/>
        </xdr:cNvGrpSpPr>
      </xdr:nvGrpSpPr>
      <xdr:grpSpPr>
        <a:xfrm>
          <a:off x="628650" y="1123950"/>
          <a:ext cx="8820150" cy="4752975"/>
          <a:chOff x="66" y="118"/>
          <a:chExt cx="926" cy="499"/>
        </a:xfrm>
        <a:solidFill>
          <a:srgbClr val="FFFFFF"/>
        </a:solidFill>
      </xdr:grpSpPr>
      <xdr:pic>
        <xdr:nvPicPr>
          <xdr:cNvPr id="2" name="Picture 19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1" y="362"/>
            <a:ext cx="238" cy="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9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2" y="292"/>
            <a:ext cx="237" cy="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9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2" y="202"/>
            <a:ext cx="159" cy="1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AutoShape 56"/>
          <xdr:cNvSpPr>
            <a:spLocks/>
          </xdr:cNvSpPr>
        </xdr:nvSpPr>
        <xdr:spPr>
          <a:xfrm>
            <a:off x="694" y="436"/>
            <a:ext cx="298" cy="181"/>
          </a:xfrm>
          <a:prstGeom prst="irregularSeal2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71"/>
          <xdr:cNvGrpSpPr>
            <a:grpSpLocks/>
          </xdr:cNvGrpSpPr>
        </xdr:nvGrpSpPr>
        <xdr:grpSpPr>
          <a:xfrm>
            <a:off x="66" y="118"/>
            <a:ext cx="298" cy="494"/>
            <a:chOff x="99" y="127"/>
            <a:chExt cx="304" cy="491"/>
          </a:xfrm>
          <a:solidFill>
            <a:srgbClr val="FFFFFF"/>
          </a:solidFill>
        </xdr:grpSpPr>
        <xdr:grpSp>
          <xdr:nvGrpSpPr>
            <xdr:cNvPr id="7" name="Group 63"/>
            <xdr:cNvGrpSpPr>
              <a:grpSpLocks/>
            </xdr:cNvGrpSpPr>
          </xdr:nvGrpSpPr>
          <xdr:grpSpPr>
            <a:xfrm>
              <a:off x="157" y="289"/>
              <a:ext cx="82" cy="64"/>
              <a:chOff x="157" y="289"/>
              <a:chExt cx="82" cy="64"/>
            </a:xfrm>
            <a:solidFill>
              <a:srgbClr val="FFFFFF"/>
            </a:solidFill>
          </xdr:grpSpPr>
          <xdr:grpSp>
            <xdr:nvGrpSpPr>
              <xdr:cNvPr id="8" name="Group 6"/>
              <xdr:cNvGrpSpPr>
                <a:grpSpLocks/>
              </xdr:cNvGrpSpPr>
            </xdr:nvGrpSpPr>
            <xdr:grpSpPr>
              <a:xfrm>
                <a:off x="157" y="319"/>
                <a:ext cx="44" cy="34"/>
                <a:chOff x="157" y="308"/>
                <a:chExt cx="44" cy="34"/>
              </a:xfrm>
              <a:solidFill>
                <a:srgbClr val="FFFFFF"/>
              </a:solidFill>
            </xdr:grpSpPr>
            <xdr:sp>
              <xdr:nvSpPr>
                <xdr:cNvPr id="9" name="Rectangle 4"/>
                <xdr:cNvSpPr>
                  <a:spLocks/>
                </xdr:cNvSpPr>
              </xdr:nvSpPr>
              <xdr:spPr>
                <a:xfrm>
                  <a:off x="157" y="308"/>
                  <a:ext cx="44" cy="34"/>
                </a:xfrm>
                <a:prstGeom prst="rect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0" name="Rectangle 5"/>
                <xdr:cNvSpPr>
                  <a:spLocks/>
                </xdr:cNvSpPr>
              </xdr:nvSpPr>
              <xdr:spPr>
                <a:xfrm>
                  <a:off x="165" y="316"/>
                  <a:ext cx="29" cy="1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1" name="AutoShape 11"/>
              <xdr:cNvSpPr>
                <a:spLocks/>
              </xdr:cNvSpPr>
            </xdr:nvSpPr>
            <xdr:spPr>
              <a:xfrm rot="16200000">
                <a:off x="179" y="289"/>
                <a:ext cx="60" cy="30"/>
              </a:xfrm>
              <a:prstGeom prst="bentConnector2">
                <a:avLst>
                  <a:gd name="adj1" fmla="val -646666"/>
                  <a:gd name="adj2" fmla="val -563333"/>
                  <a:gd name="adj3" fmla="val -646666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2" name="AutoShape 57"/>
            <xdr:cNvSpPr>
              <a:spLocks/>
            </xdr:cNvSpPr>
          </xdr:nvSpPr>
          <xdr:spPr>
            <a:xfrm>
              <a:off x="99" y="437"/>
              <a:ext cx="304" cy="181"/>
            </a:xfrm>
            <a:prstGeom prst="irregularSeal2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3" name="Group 62"/>
            <xdr:cNvGrpSpPr>
              <a:grpSpLocks/>
            </xdr:cNvGrpSpPr>
          </xdr:nvGrpSpPr>
          <xdr:grpSpPr>
            <a:xfrm>
              <a:off x="156" y="127"/>
              <a:ext cx="83" cy="112"/>
              <a:chOff x="156" y="127"/>
              <a:chExt cx="83" cy="112"/>
            </a:xfrm>
            <a:solidFill>
              <a:srgbClr val="FFFFFF"/>
            </a:solidFill>
          </xdr:grpSpPr>
          <xdr:sp>
            <xdr:nvSpPr>
              <xdr:cNvPr id="14" name="AutoShape 3"/>
              <xdr:cNvSpPr>
                <a:spLocks/>
              </xdr:cNvSpPr>
            </xdr:nvSpPr>
            <xdr:spPr>
              <a:xfrm>
                <a:off x="170" y="127"/>
                <a:ext cx="18" cy="17"/>
              </a:xfrm>
              <a:prstGeom prst="trapezoid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" name="AutoShape 9"/>
              <xdr:cNvSpPr>
                <a:spLocks/>
              </xdr:cNvSpPr>
            </xdr:nvSpPr>
            <xdr:spPr>
              <a:xfrm rot="5400000">
                <a:off x="151" y="173"/>
                <a:ext cx="58" cy="0"/>
              </a:xfrm>
              <a:prstGeom prst="straightConnector1">
                <a:avLst>
                  <a:gd name="adj1" fmla="val -358620"/>
                  <a:gd name="adj2" fmla="val -50004"/>
                  <a:gd name="adj3" fmla="val -35862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" name="AutoShape 10"/>
              <xdr:cNvSpPr>
                <a:spLocks/>
              </xdr:cNvSpPr>
            </xdr:nvSpPr>
            <xdr:spPr>
              <a:xfrm>
                <a:off x="201" y="221"/>
                <a:ext cx="38" cy="0"/>
              </a:xfrm>
              <a:prstGeom prst="straightConnector1">
                <a:avLst>
                  <a:gd name="adj1" fmla="val -589472"/>
                  <a:gd name="adj2" fmla="val -50004"/>
                  <a:gd name="adj3" fmla="val -589472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7" name="Group 61"/>
              <xdr:cNvGrpSpPr>
                <a:grpSpLocks/>
              </xdr:cNvGrpSpPr>
            </xdr:nvGrpSpPr>
            <xdr:grpSpPr>
              <a:xfrm>
                <a:off x="156" y="202"/>
                <a:ext cx="45" cy="37"/>
                <a:chOff x="156" y="202"/>
                <a:chExt cx="45" cy="37"/>
              </a:xfrm>
              <a:solidFill>
                <a:srgbClr val="FFFFFF"/>
              </a:solidFill>
            </xdr:grpSpPr>
            <xdr:sp>
              <xdr:nvSpPr>
                <xdr:cNvPr id="18" name="Oval 2"/>
                <xdr:cNvSpPr>
                  <a:spLocks/>
                </xdr:cNvSpPr>
              </xdr:nvSpPr>
              <xdr:spPr>
                <a:xfrm>
                  <a:off x="156" y="202"/>
                  <a:ext cx="45" cy="37"/>
                </a:xfrm>
                <a:prstGeom prst="ellipse">
                  <a:avLst/>
                </a:prstGeom>
                <a:pattFill prst="lgCheck">
                  <a:fgClr>
                    <a:srgbClr val="000000"/>
                  </a:fgClr>
                  <a:bgClr>
                    <a:srgbClr val="FFFFFF"/>
                  </a:bgClr>
                </a:patt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Oval 60"/>
                <xdr:cNvSpPr>
                  <a:spLocks/>
                </xdr:cNvSpPr>
              </xdr:nvSpPr>
              <xdr:spPr>
                <a:xfrm>
                  <a:off x="162" y="206"/>
                  <a:ext cx="33" cy="29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pic>
        <xdr:nvPicPr>
          <xdr:cNvPr id="20" name="Picture 2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01" y="136"/>
            <a:ext cx="158" cy="4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21" name="Group 26"/>
          <xdr:cNvGrpSpPr>
            <a:grpSpLocks/>
          </xdr:cNvGrpSpPr>
        </xdr:nvGrpSpPr>
        <xdr:grpSpPr>
          <a:xfrm>
            <a:off x="208" y="240"/>
            <a:ext cx="13" cy="50"/>
            <a:chOff x="248" y="248"/>
            <a:chExt cx="13" cy="50"/>
          </a:xfrm>
          <a:solidFill>
            <a:srgbClr val="FFFFFF"/>
          </a:solidFill>
        </xdr:grpSpPr>
        <xdr:sp>
          <xdr:nvSpPr>
            <xdr:cNvPr id="22" name="Oval 22"/>
            <xdr:cNvSpPr>
              <a:spLocks/>
            </xdr:cNvSpPr>
          </xdr:nvSpPr>
          <xdr:spPr>
            <a:xfrm>
              <a:off x="248" y="248"/>
              <a:ext cx="13" cy="14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Oval 23"/>
            <xdr:cNvSpPr>
              <a:spLocks/>
            </xdr:cNvSpPr>
          </xdr:nvSpPr>
          <xdr:spPr>
            <a:xfrm>
              <a:off x="248" y="266"/>
              <a:ext cx="13" cy="14"/>
            </a:xfrm>
            <a:prstGeom prst="ellipse">
              <a:avLst/>
            </a:prstGeom>
            <a:solidFill>
              <a:srgbClr val="FFCC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248" y="284"/>
              <a:ext cx="13" cy="14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64"/>
          <xdr:cNvGrpSpPr>
            <a:grpSpLocks/>
          </xdr:cNvGrpSpPr>
        </xdr:nvGrpSpPr>
        <xdr:grpSpPr>
          <a:xfrm>
            <a:off x="449" y="364"/>
            <a:ext cx="171" cy="52"/>
            <a:chOff x="489" y="372"/>
            <a:chExt cx="171" cy="51"/>
          </a:xfrm>
          <a:solidFill>
            <a:srgbClr val="FFFFFF"/>
          </a:solidFill>
        </xdr:grpSpPr>
        <xdr:grpSp>
          <xdr:nvGrpSpPr>
            <xdr:cNvPr id="26" name="Group 27"/>
            <xdr:cNvGrpSpPr>
              <a:grpSpLocks/>
            </xdr:cNvGrpSpPr>
          </xdr:nvGrpSpPr>
          <xdr:grpSpPr>
            <a:xfrm>
              <a:off x="489" y="373"/>
              <a:ext cx="13" cy="50"/>
              <a:chOff x="248" y="248"/>
              <a:chExt cx="13" cy="50"/>
            </a:xfrm>
            <a:solidFill>
              <a:srgbClr val="FFFFFF"/>
            </a:solidFill>
          </xdr:grpSpPr>
          <xdr:sp>
            <xdr:nvSpPr>
              <xdr:cNvPr id="27" name="Oval 28"/>
              <xdr:cNvSpPr>
                <a:spLocks/>
              </xdr:cNvSpPr>
            </xdr:nvSpPr>
            <xdr:spPr>
              <a:xfrm>
                <a:off x="248" y="248"/>
                <a:ext cx="13" cy="14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Oval 29"/>
              <xdr:cNvSpPr>
                <a:spLocks/>
              </xdr:cNvSpPr>
            </xdr:nvSpPr>
            <xdr:spPr>
              <a:xfrm>
                <a:off x="248" y="266"/>
                <a:ext cx="13" cy="14"/>
              </a:xfrm>
              <a:prstGeom prst="ellipse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Oval 30"/>
              <xdr:cNvSpPr>
                <a:spLocks/>
              </xdr:cNvSpPr>
            </xdr:nvSpPr>
            <xdr:spPr>
              <a:xfrm>
                <a:off x="248" y="284"/>
                <a:ext cx="13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0" name="Group 31"/>
            <xdr:cNvGrpSpPr>
              <a:grpSpLocks/>
            </xdr:cNvGrpSpPr>
          </xdr:nvGrpSpPr>
          <xdr:grpSpPr>
            <a:xfrm>
              <a:off x="570" y="372"/>
              <a:ext cx="13" cy="50"/>
              <a:chOff x="248" y="248"/>
              <a:chExt cx="13" cy="50"/>
            </a:xfrm>
            <a:solidFill>
              <a:srgbClr val="FFFFFF"/>
            </a:solidFill>
          </xdr:grpSpPr>
          <xdr:sp>
            <xdr:nvSpPr>
              <xdr:cNvPr id="31" name="Oval 32"/>
              <xdr:cNvSpPr>
                <a:spLocks/>
              </xdr:cNvSpPr>
            </xdr:nvSpPr>
            <xdr:spPr>
              <a:xfrm>
                <a:off x="248" y="248"/>
                <a:ext cx="13" cy="14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Oval 33"/>
              <xdr:cNvSpPr>
                <a:spLocks/>
              </xdr:cNvSpPr>
            </xdr:nvSpPr>
            <xdr:spPr>
              <a:xfrm>
                <a:off x="248" y="266"/>
                <a:ext cx="13" cy="14"/>
              </a:xfrm>
              <a:prstGeom prst="ellipse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Oval 34"/>
              <xdr:cNvSpPr>
                <a:spLocks/>
              </xdr:cNvSpPr>
            </xdr:nvSpPr>
            <xdr:spPr>
              <a:xfrm>
                <a:off x="248" y="284"/>
                <a:ext cx="13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4" name="Group 35"/>
            <xdr:cNvGrpSpPr>
              <a:grpSpLocks/>
            </xdr:cNvGrpSpPr>
          </xdr:nvGrpSpPr>
          <xdr:grpSpPr>
            <a:xfrm>
              <a:off x="647" y="372"/>
              <a:ext cx="13" cy="50"/>
              <a:chOff x="248" y="248"/>
              <a:chExt cx="13" cy="50"/>
            </a:xfrm>
            <a:solidFill>
              <a:srgbClr val="FFFFFF"/>
            </a:solidFill>
          </xdr:grpSpPr>
          <xdr:sp>
            <xdr:nvSpPr>
              <xdr:cNvPr id="35" name="Oval 36"/>
              <xdr:cNvSpPr>
                <a:spLocks/>
              </xdr:cNvSpPr>
            </xdr:nvSpPr>
            <xdr:spPr>
              <a:xfrm>
                <a:off x="248" y="248"/>
                <a:ext cx="13" cy="14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Oval 37"/>
              <xdr:cNvSpPr>
                <a:spLocks/>
              </xdr:cNvSpPr>
            </xdr:nvSpPr>
            <xdr:spPr>
              <a:xfrm>
                <a:off x="248" y="266"/>
                <a:ext cx="13" cy="14"/>
              </a:xfrm>
              <a:prstGeom prst="ellipse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7" name="Oval 38"/>
              <xdr:cNvSpPr>
                <a:spLocks/>
              </xdr:cNvSpPr>
            </xdr:nvSpPr>
            <xdr:spPr>
              <a:xfrm>
                <a:off x="248" y="284"/>
                <a:ext cx="13" cy="14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8" name="Group 51"/>
          <xdr:cNvGrpSpPr>
            <a:grpSpLocks/>
          </xdr:cNvGrpSpPr>
        </xdr:nvGrpSpPr>
        <xdr:grpSpPr>
          <a:xfrm>
            <a:off x="214" y="326"/>
            <a:ext cx="43" cy="27"/>
            <a:chOff x="649" y="653"/>
            <a:chExt cx="66" cy="39"/>
          </a:xfrm>
          <a:solidFill>
            <a:srgbClr val="FFFFFF"/>
          </a:solidFill>
        </xdr:grpSpPr>
        <xdr:sp>
          <xdr:nvSpPr>
            <xdr:cNvPr id="39" name="Rectangle 48"/>
            <xdr:cNvSpPr>
              <a:spLocks/>
            </xdr:cNvSpPr>
          </xdr:nvSpPr>
          <xdr:spPr>
            <a:xfrm>
              <a:off x="649" y="656"/>
              <a:ext cx="26" cy="3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49"/>
            <xdr:cNvSpPr>
              <a:spLocks/>
            </xdr:cNvSpPr>
          </xdr:nvSpPr>
          <xdr:spPr>
            <a:xfrm rot="5400000">
              <a:off x="676" y="653"/>
              <a:ext cx="39" cy="39"/>
            </a:xfrm>
            <a:prstGeom prst="trapezoid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67"/>
          <xdr:cNvGrpSpPr>
            <a:grpSpLocks/>
          </xdr:cNvGrpSpPr>
        </xdr:nvGrpSpPr>
        <xdr:grpSpPr>
          <a:xfrm>
            <a:off x="683" y="237"/>
            <a:ext cx="98" cy="27"/>
            <a:chOff x="718" y="331"/>
            <a:chExt cx="144" cy="27"/>
          </a:xfrm>
          <a:solidFill>
            <a:srgbClr val="FFFFFF"/>
          </a:solidFill>
        </xdr:grpSpPr>
        <xdr:sp>
          <xdr:nvSpPr>
            <xdr:cNvPr id="42" name="AutoShape 18"/>
            <xdr:cNvSpPr>
              <a:spLocks/>
            </xdr:cNvSpPr>
          </xdr:nvSpPr>
          <xdr:spPr>
            <a:xfrm rot="10800000">
              <a:off x="718" y="345"/>
              <a:ext cx="101" cy="0"/>
            </a:xfrm>
            <a:prstGeom prst="straightConnector1">
              <a:avLst>
                <a:gd name="adj1" fmla="val -860888"/>
                <a:gd name="adj2" fmla="val -50004"/>
                <a:gd name="adj3" fmla="val -860888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3" name="Group 52"/>
            <xdr:cNvGrpSpPr>
              <a:grpSpLocks/>
            </xdr:cNvGrpSpPr>
          </xdr:nvGrpSpPr>
          <xdr:grpSpPr>
            <a:xfrm>
              <a:off x="819" y="331"/>
              <a:ext cx="43" cy="27"/>
              <a:chOff x="649" y="653"/>
              <a:chExt cx="66" cy="39"/>
            </a:xfrm>
            <a:solidFill>
              <a:srgbClr val="FFFFFF"/>
            </a:solidFill>
          </xdr:grpSpPr>
          <xdr:sp>
            <xdr:nvSpPr>
              <xdr:cNvPr id="44" name="Rectangle 53"/>
              <xdr:cNvSpPr>
                <a:spLocks/>
              </xdr:cNvSpPr>
            </xdr:nvSpPr>
            <xdr:spPr>
              <a:xfrm>
                <a:off x="649" y="656"/>
                <a:ext cx="26" cy="3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AutoShape 54"/>
              <xdr:cNvSpPr>
                <a:spLocks/>
              </xdr:cNvSpPr>
            </xdr:nvSpPr>
            <xdr:spPr>
              <a:xfrm rot="5400000">
                <a:off x="676" y="653"/>
                <a:ext cx="39" cy="39"/>
              </a:xfrm>
              <a:prstGeom prst="trapezoid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6" name="AutoShape 16"/>
          <xdr:cNvSpPr>
            <a:spLocks/>
          </xdr:cNvSpPr>
        </xdr:nvSpPr>
        <xdr:spPr>
          <a:xfrm>
            <a:off x="839" y="189"/>
            <a:ext cx="79" cy="0"/>
          </a:xfrm>
          <a:prstGeom prst="straightConnector1">
            <a:avLst>
              <a:gd name="adj1" fmla="val -1147500"/>
              <a:gd name="adj2" fmla="val -50004"/>
              <a:gd name="adj3" fmla="val -1147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17"/>
          <xdr:cNvSpPr>
            <a:spLocks/>
          </xdr:cNvSpPr>
        </xdr:nvSpPr>
        <xdr:spPr>
          <a:xfrm rot="10800000" flipV="1">
            <a:off x="681" y="223"/>
            <a:ext cx="186" cy="130"/>
          </a:xfrm>
          <a:prstGeom prst="bentConnector3">
            <a:avLst>
              <a:gd name="adj1" fmla="val -4"/>
              <a:gd name="adj2" fmla="val 171537"/>
              <a:gd name="adj3" fmla="val -46612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55"/>
          <xdr:cNvSpPr>
            <a:spLocks/>
          </xdr:cNvSpPr>
        </xdr:nvSpPr>
        <xdr:spPr>
          <a:xfrm rot="10800000" flipV="1">
            <a:off x="682" y="201"/>
            <a:ext cx="270" cy="214"/>
          </a:xfrm>
          <a:prstGeom prst="bentConnector3">
            <a:avLst>
              <a:gd name="adj1" fmla="val -4"/>
              <a:gd name="adj2" fmla="val 93925"/>
              <a:gd name="adj3" fmla="val -352592"/>
            </a:avLst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15"/>
          <xdr:cNvSpPr>
            <a:spLocks/>
          </xdr:cNvSpPr>
        </xdr:nvSpPr>
        <xdr:spPr>
          <a:xfrm>
            <a:off x="361" y="153"/>
            <a:ext cx="7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" name="Group 65"/>
          <xdr:cNvGrpSpPr>
            <a:grpSpLocks/>
          </xdr:cNvGrpSpPr>
        </xdr:nvGrpSpPr>
        <xdr:grpSpPr>
          <a:xfrm>
            <a:off x="321" y="382"/>
            <a:ext cx="230" cy="129"/>
            <a:chOff x="360" y="387"/>
            <a:chExt cx="234" cy="128"/>
          </a:xfrm>
          <a:solidFill>
            <a:srgbClr val="FFFFFF"/>
          </a:solidFill>
        </xdr:grpSpPr>
        <xdr:sp>
          <xdr:nvSpPr>
            <xdr:cNvPr id="51" name="AutoShape 13"/>
            <xdr:cNvSpPr>
              <a:spLocks/>
            </xdr:cNvSpPr>
          </xdr:nvSpPr>
          <xdr:spPr>
            <a:xfrm rot="5400000" flipH="1" flipV="1">
              <a:off x="488" y="409"/>
              <a:ext cx="59" cy="153"/>
            </a:xfrm>
            <a:prstGeom prst="bentConnector4">
              <a:avLst>
                <a:gd name="adj1" fmla="val -46611"/>
                <a:gd name="adj2" fmla="val 51305"/>
                <a:gd name="adj3" fmla="val 697458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14"/>
            <xdr:cNvSpPr>
              <a:spLocks/>
            </xdr:cNvSpPr>
          </xdr:nvSpPr>
          <xdr:spPr>
            <a:xfrm rot="16200000" flipV="1">
              <a:off x="360" y="387"/>
              <a:ext cx="81" cy="128"/>
            </a:xfrm>
            <a:prstGeom prst="bentConnector3">
              <a:avLst>
                <a:gd name="adj1" fmla="val 71875"/>
                <a:gd name="adj2" fmla="val -635800"/>
                <a:gd name="adj3" fmla="val 344532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53" name="Picture 2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14" y="466"/>
              <a:ext cx="53" cy="4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54" name="Group 66"/>
          <xdr:cNvGrpSpPr>
            <a:grpSpLocks/>
          </xdr:cNvGrpSpPr>
        </xdr:nvGrpSpPr>
        <xdr:grpSpPr>
          <a:xfrm>
            <a:off x="396" y="174"/>
            <a:ext cx="43" cy="224"/>
            <a:chOff x="435" y="220"/>
            <a:chExt cx="44" cy="186"/>
          </a:xfrm>
          <a:solidFill>
            <a:srgbClr val="FFFFFF"/>
          </a:solidFill>
        </xdr:grpSpPr>
        <xdr:sp>
          <xdr:nvSpPr>
            <xdr:cNvPr id="55" name="AutoShape 58"/>
            <xdr:cNvSpPr>
              <a:spLocks/>
            </xdr:cNvSpPr>
          </xdr:nvSpPr>
          <xdr:spPr>
            <a:xfrm rot="16200000" flipH="1">
              <a:off x="436" y="220"/>
              <a:ext cx="42" cy="186"/>
            </a:xfrm>
            <a:prstGeom prst="bentConnector3">
              <a:avLst>
                <a:gd name="adj1" fmla="val 100537"/>
                <a:gd name="adj2" fmla="val 523810"/>
                <a:gd name="adj3" fmla="val -234407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59"/>
            <xdr:cNvSpPr>
              <a:spLocks/>
            </xdr:cNvSpPr>
          </xdr:nvSpPr>
          <xdr:spPr>
            <a:xfrm>
              <a:off x="435" y="221"/>
              <a:ext cx="44" cy="0"/>
            </a:xfrm>
            <a:prstGeom prst="straightConnector1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" name="Group 132"/>
          <xdr:cNvGrpSpPr>
            <a:grpSpLocks/>
          </xdr:cNvGrpSpPr>
        </xdr:nvGrpSpPr>
        <xdr:grpSpPr>
          <a:xfrm>
            <a:off x="450" y="294"/>
            <a:ext cx="189" cy="42"/>
            <a:chOff x="451" y="302"/>
            <a:chExt cx="189" cy="42"/>
          </a:xfrm>
          <a:solidFill>
            <a:srgbClr val="FFFFFF"/>
          </a:solidFill>
        </xdr:grpSpPr>
        <xdr:grpSp>
          <xdr:nvGrpSpPr>
            <xdr:cNvPr id="58" name="Group 79"/>
            <xdr:cNvGrpSpPr>
              <a:grpSpLocks/>
            </xdr:cNvGrpSpPr>
          </xdr:nvGrpSpPr>
          <xdr:grpSpPr>
            <a:xfrm>
              <a:off x="451" y="302"/>
              <a:ext cx="9" cy="42"/>
              <a:chOff x="301" y="672"/>
              <a:chExt cx="9" cy="42"/>
            </a:xfrm>
            <a:solidFill>
              <a:srgbClr val="FFFFFF"/>
            </a:solidFill>
          </xdr:grpSpPr>
          <xdr:sp>
            <xdr:nvSpPr>
              <xdr:cNvPr id="59" name="Rectangle 74"/>
              <xdr:cNvSpPr>
                <a:spLocks/>
              </xdr:cNvSpPr>
            </xdr:nvSpPr>
            <xdr:spPr>
              <a:xfrm>
                <a:off x="301" y="672"/>
                <a:ext cx="9" cy="9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Rectangle 76"/>
              <xdr:cNvSpPr>
                <a:spLocks/>
              </xdr:cNvSpPr>
            </xdr:nvSpPr>
            <xdr:spPr>
              <a:xfrm>
                <a:off x="301" y="683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1" name="Rectangle 77"/>
              <xdr:cNvSpPr>
                <a:spLocks/>
              </xdr:cNvSpPr>
            </xdr:nvSpPr>
            <xdr:spPr>
              <a:xfrm>
                <a:off x="301" y="694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2" name="Rectangle 78"/>
              <xdr:cNvSpPr>
                <a:spLocks/>
              </xdr:cNvSpPr>
            </xdr:nvSpPr>
            <xdr:spPr>
              <a:xfrm>
                <a:off x="301" y="705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3" name="Group 80"/>
            <xdr:cNvGrpSpPr>
              <a:grpSpLocks/>
            </xdr:cNvGrpSpPr>
          </xdr:nvGrpSpPr>
          <xdr:grpSpPr>
            <a:xfrm>
              <a:off x="500" y="302"/>
              <a:ext cx="9" cy="42"/>
              <a:chOff x="301" y="672"/>
              <a:chExt cx="9" cy="42"/>
            </a:xfrm>
            <a:solidFill>
              <a:srgbClr val="FFFFFF"/>
            </a:solidFill>
          </xdr:grpSpPr>
          <xdr:sp>
            <xdr:nvSpPr>
              <xdr:cNvPr id="64" name="Rectangle 81"/>
              <xdr:cNvSpPr>
                <a:spLocks/>
              </xdr:cNvSpPr>
            </xdr:nvSpPr>
            <xdr:spPr>
              <a:xfrm>
                <a:off x="301" y="672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5" name="Rectangle 82"/>
              <xdr:cNvSpPr>
                <a:spLocks/>
              </xdr:cNvSpPr>
            </xdr:nvSpPr>
            <xdr:spPr>
              <a:xfrm>
                <a:off x="301" y="683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6" name="Rectangle 83"/>
              <xdr:cNvSpPr>
                <a:spLocks/>
              </xdr:cNvSpPr>
            </xdr:nvSpPr>
            <xdr:spPr>
              <a:xfrm>
                <a:off x="301" y="694"/>
                <a:ext cx="9" cy="9"/>
              </a:xfrm>
              <a:prstGeom prst="rect">
                <a:avLst/>
              </a:prstGeom>
              <a:solidFill>
                <a:srgbClr val="FF9900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7" name="Rectangle 84"/>
              <xdr:cNvSpPr>
                <a:spLocks/>
              </xdr:cNvSpPr>
            </xdr:nvSpPr>
            <xdr:spPr>
              <a:xfrm>
                <a:off x="301" y="705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8" name="Group 85"/>
            <xdr:cNvGrpSpPr>
              <a:grpSpLocks/>
            </xdr:cNvGrpSpPr>
          </xdr:nvGrpSpPr>
          <xdr:grpSpPr>
            <a:xfrm>
              <a:off x="548" y="302"/>
              <a:ext cx="9" cy="42"/>
              <a:chOff x="301" y="672"/>
              <a:chExt cx="9" cy="42"/>
            </a:xfrm>
            <a:solidFill>
              <a:srgbClr val="FFFFFF"/>
            </a:solidFill>
          </xdr:grpSpPr>
          <xdr:sp>
            <xdr:nvSpPr>
              <xdr:cNvPr id="69" name="Rectangle 86"/>
              <xdr:cNvSpPr>
                <a:spLocks/>
              </xdr:cNvSpPr>
            </xdr:nvSpPr>
            <xdr:spPr>
              <a:xfrm>
                <a:off x="301" y="672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0" name="Rectangle 87"/>
              <xdr:cNvSpPr>
                <a:spLocks/>
              </xdr:cNvSpPr>
            </xdr:nvSpPr>
            <xdr:spPr>
              <a:xfrm>
                <a:off x="301" y="683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1" name="Rectangle 88"/>
              <xdr:cNvSpPr>
                <a:spLocks/>
              </xdr:cNvSpPr>
            </xdr:nvSpPr>
            <xdr:spPr>
              <a:xfrm>
                <a:off x="301" y="694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Rectangle 89"/>
              <xdr:cNvSpPr>
                <a:spLocks/>
              </xdr:cNvSpPr>
            </xdr:nvSpPr>
            <xdr:spPr>
              <a:xfrm>
                <a:off x="301" y="705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3" name="Group 90"/>
            <xdr:cNvGrpSpPr>
              <a:grpSpLocks/>
            </xdr:cNvGrpSpPr>
          </xdr:nvGrpSpPr>
          <xdr:grpSpPr>
            <a:xfrm>
              <a:off x="600" y="302"/>
              <a:ext cx="9" cy="42"/>
              <a:chOff x="301" y="672"/>
              <a:chExt cx="9" cy="42"/>
            </a:xfrm>
            <a:solidFill>
              <a:srgbClr val="FFFFFF"/>
            </a:solidFill>
          </xdr:grpSpPr>
          <xdr:sp>
            <xdr:nvSpPr>
              <xdr:cNvPr id="74" name="Rectangle 91"/>
              <xdr:cNvSpPr>
                <a:spLocks/>
              </xdr:cNvSpPr>
            </xdr:nvSpPr>
            <xdr:spPr>
              <a:xfrm>
                <a:off x="301" y="672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5" name="Rectangle 92"/>
              <xdr:cNvSpPr>
                <a:spLocks/>
              </xdr:cNvSpPr>
            </xdr:nvSpPr>
            <xdr:spPr>
              <a:xfrm>
                <a:off x="301" y="683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6" name="Rectangle 93"/>
              <xdr:cNvSpPr>
                <a:spLocks/>
              </xdr:cNvSpPr>
            </xdr:nvSpPr>
            <xdr:spPr>
              <a:xfrm>
                <a:off x="301" y="694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Rectangle 94"/>
              <xdr:cNvSpPr>
                <a:spLocks/>
              </xdr:cNvSpPr>
            </xdr:nvSpPr>
            <xdr:spPr>
              <a:xfrm>
                <a:off x="301" y="705"/>
                <a:ext cx="9" cy="9"/>
              </a:xfrm>
              <a:prstGeom prst="rect">
                <a:avLst/>
              </a:prstGeom>
              <a:solidFill>
                <a:srgbClr val="333333"/>
              </a:solidFill>
              <a:ln w="9525" cmpd="sng">
                <a:solidFill>
                  <a:srgbClr val="FFFF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8" name="Group 130"/>
            <xdr:cNvGrpSpPr>
              <a:grpSpLocks/>
            </xdr:cNvGrpSpPr>
          </xdr:nvGrpSpPr>
          <xdr:grpSpPr>
            <a:xfrm>
              <a:off x="468" y="305"/>
              <a:ext cx="172" cy="36"/>
              <a:chOff x="507" y="305"/>
              <a:chExt cx="172" cy="36"/>
            </a:xfrm>
            <a:solidFill>
              <a:srgbClr val="FFFFFF"/>
            </a:solidFill>
          </xdr:grpSpPr>
          <xdr:grpSp>
            <xdr:nvGrpSpPr>
              <xdr:cNvPr id="79" name="Group 110"/>
              <xdr:cNvGrpSpPr>
                <a:grpSpLocks/>
              </xdr:cNvGrpSpPr>
            </xdr:nvGrpSpPr>
            <xdr:grpSpPr>
              <a:xfrm>
                <a:off x="655" y="307"/>
                <a:ext cx="24" cy="34"/>
                <a:chOff x="500" y="304"/>
                <a:chExt cx="35" cy="42"/>
              </a:xfrm>
              <a:solidFill>
                <a:srgbClr val="FFFFFF"/>
              </a:solidFill>
            </xdr:grpSpPr>
            <xdr:sp>
              <xdr:nvSpPr>
                <xdr:cNvPr id="80" name="Polygon 111"/>
                <xdr:cNvSpPr>
                  <a:spLocks/>
                </xdr:cNvSpPr>
              </xdr:nvSpPr>
              <xdr:spPr>
                <a:xfrm>
                  <a:off x="502" y="304"/>
                  <a:ext cx="28" cy="7"/>
                </a:xfrm>
                <a:custGeom>
                  <a:pathLst>
                    <a:path h="7" w="28">
                      <a:moveTo>
                        <a:pt x="0" y="4"/>
                      </a:moveTo>
                      <a:cubicBezTo>
                        <a:pt x="4" y="4"/>
                        <a:pt x="9" y="1"/>
                        <a:pt x="11" y="2"/>
                      </a:cubicBezTo>
                      <a:cubicBezTo>
                        <a:pt x="9" y="7"/>
                        <a:pt x="15" y="1"/>
                        <a:pt x="17" y="0"/>
                      </a:cubicBezTo>
                      <a:cubicBezTo>
                        <a:pt x="19" y="7"/>
                        <a:pt x="18" y="5"/>
                        <a:pt x="28" y="5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1" name="Polygon 112"/>
                <xdr:cNvSpPr>
                  <a:spLocks/>
                </xdr:cNvSpPr>
              </xdr:nvSpPr>
              <xdr:spPr>
                <a:xfrm>
                  <a:off x="502" y="315"/>
                  <a:ext cx="30" cy="8"/>
                </a:xfrm>
                <a:custGeom>
                  <a:pathLst>
                    <a:path h="8" w="30">
                      <a:moveTo>
                        <a:pt x="1" y="6"/>
                      </a:moveTo>
                      <a:cubicBezTo>
                        <a:pt x="1" y="4"/>
                        <a:pt x="0" y="3"/>
                        <a:pt x="0" y="1"/>
                      </a:cubicBezTo>
                      <a:cubicBezTo>
                        <a:pt x="0" y="0"/>
                        <a:pt x="0" y="3"/>
                        <a:pt x="1" y="3"/>
                      </a:cubicBezTo>
                      <a:cubicBezTo>
                        <a:pt x="3" y="4"/>
                        <a:pt x="7" y="6"/>
                        <a:pt x="7" y="6"/>
                      </a:cubicBezTo>
                      <a:cubicBezTo>
                        <a:pt x="12" y="5"/>
                        <a:pt x="10" y="4"/>
                        <a:pt x="13" y="6"/>
                      </a:cubicBezTo>
                      <a:cubicBezTo>
                        <a:pt x="25" y="4"/>
                        <a:pt x="18" y="3"/>
                        <a:pt x="17" y="5"/>
                      </a:cubicBezTo>
                      <a:cubicBezTo>
                        <a:pt x="19" y="8"/>
                        <a:pt x="27" y="6"/>
                        <a:pt x="30" y="6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2" name="Polygon 113"/>
                <xdr:cNvSpPr>
                  <a:spLocks/>
                </xdr:cNvSpPr>
              </xdr:nvSpPr>
              <xdr:spPr>
                <a:xfrm>
                  <a:off x="500" y="322"/>
                  <a:ext cx="35" cy="15"/>
                </a:xfrm>
                <a:custGeom>
                  <a:pathLst>
                    <a:path h="15" w="35">
                      <a:moveTo>
                        <a:pt x="1" y="10"/>
                      </a:moveTo>
                      <a:cubicBezTo>
                        <a:pt x="4" y="9"/>
                        <a:pt x="11" y="0"/>
                        <a:pt x="7" y="4"/>
                      </a:cubicBezTo>
                      <a:cubicBezTo>
                        <a:pt x="6" y="12"/>
                        <a:pt x="7" y="11"/>
                        <a:pt x="2" y="6"/>
                      </a:cubicBezTo>
                      <a:cubicBezTo>
                        <a:pt x="0" y="4"/>
                        <a:pt x="7" y="8"/>
                        <a:pt x="9" y="8"/>
                      </a:cubicBezTo>
                      <a:cubicBezTo>
                        <a:pt x="23" y="11"/>
                        <a:pt x="8" y="8"/>
                        <a:pt x="20" y="10"/>
                      </a:cubicBezTo>
                      <a:cubicBezTo>
                        <a:pt x="18" y="15"/>
                        <a:pt x="22" y="10"/>
                        <a:pt x="23" y="9"/>
                      </a:cubicBezTo>
                      <a:cubicBezTo>
                        <a:pt x="19" y="7"/>
                        <a:pt x="31" y="6"/>
                        <a:pt x="35" y="6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3" name="Polygon 114"/>
                <xdr:cNvSpPr>
                  <a:spLocks/>
                </xdr:cNvSpPr>
              </xdr:nvSpPr>
              <xdr:spPr>
                <a:xfrm>
                  <a:off x="505" y="334"/>
                  <a:ext cx="29" cy="12"/>
                </a:xfrm>
                <a:custGeom>
                  <a:pathLst>
                    <a:path h="12" w="29">
                      <a:moveTo>
                        <a:pt x="0" y="12"/>
                      </a:moveTo>
                      <a:cubicBezTo>
                        <a:pt x="1" y="8"/>
                        <a:pt x="2" y="4"/>
                        <a:pt x="3" y="0"/>
                      </a:cubicBezTo>
                      <a:cubicBezTo>
                        <a:pt x="5" y="7"/>
                        <a:pt x="6" y="4"/>
                        <a:pt x="4" y="8"/>
                      </a:cubicBezTo>
                      <a:cubicBezTo>
                        <a:pt x="10" y="11"/>
                        <a:pt x="16" y="10"/>
                        <a:pt x="23" y="9"/>
                      </a:cubicBezTo>
                      <a:cubicBezTo>
                        <a:pt x="20" y="7"/>
                        <a:pt x="21" y="9"/>
                        <a:pt x="19" y="4"/>
                      </a:cubicBezTo>
                      <a:cubicBezTo>
                        <a:pt x="18" y="3"/>
                        <a:pt x="20" y="7"/>
                        <a:pt x="21" y="8"/>
                      </a:cubicBezTo>
                      <a:cubicBezTo>
                        <a:pt x="26" y="11"/>
                        <a:pt x="24" y="10"/>
                        <a:pt x="29" y="10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4" name="Group 115"/>
              <xdr:cNvGrpSpPr>
                <a:grpSpLocks/>
              </xdr:cNvGrpSpPr>
            </xdr:nvGrpSpPr>
            <xdr:grpSpPr>
              <a:xfrm>
                <a:off x="507" y="306"/>
                <a:ext cx="24" cy="34"/>
                <a:chOff x="500" y="304"/>
                <a:chExt cx="35" cy="42"/>
              </a:xfrm>
              <a:solidFill>
                <a:srgbClr val="FFFFFF"/>
              </a:solidFill>
            </xdr:grpSpPr>
            <xdr:sp>
              <xdr:nvSpPr>
                <xdr:cNvPr id="85" name="Polygon 116"/>
                <xdr:cNvSpPr>
                  <a:spLocks/>
                </xdr:cNvSpPr>
              </xdr:nvSpPr>
              <xdr:spPr>
                <a:xfrm>
                  <a:off x="502" y="304"/>
                  <a:ext cx="28" cy="7"/>
                </a:xfrm>
                <a:custGeom>
                  <a:pathLst>
                    <a:path h="7" w="28">
                      <a:moveTo>
                        <a:pt x="0" y="4"/>
                      </a:moveTo>
                      <a:cubicBezTo>
                        <a:pt x="4" y="4"/>
                        <a:pt x="9" y="1"/>
                        <a:pt x="11" y="2"/>
                      </a:cubicBezTo>
                      <a:cubicBezTo>
                        <a:pt x="9" y="7"/>
                        <a:pt x="15" y="1"/>
                        <a:pt x="17" y="0"/>
                      </a:cubicBezTo>
                      <a:cubicBezTo>
                        <a:pt x="19" y="7"/>
                        <a:pt x="18" y="5"/>
                        <a:pt x="28" y="5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6" name="Polygon 117"/>
                <xdr:cNvSpPr>
                  <a:spLocks/>
                </xdr:cNvSpPr>
              </xdr:nvSpPr>
              <xdr:spPr>
                <a:xfrm>
                  <a:off x="502" y="315"/>
                  <a:ext cx="30" cy="8"/>
                </a:xfrm>
                <a:custGeom>
                  <a:pathLst>
                    <a:path h="8" w="30">
                      <a:moveTo>
                        <a:pt x="1" y="6"/>
                      </a:moveTo>
                      <a:cubicBezTo>
                        <a:pt x="1" y="4"/>
                        <a:pt x="0" y="3"/>
                        <a:pt x="0" y="1"/>
                      </a:cubicBezTo>
                      <a:cubicBezTo>
                        <a:pt x="0" y="0"/>
                        <a:pt x="0" y="3"/>
                        <a:pt x="1" y="3"/>
                      </a:cubicBezTo>
                      <a:cubicBezTo>
                        <a:pt x="3" y="4"/>
                        <a:pt x="7" y="6"/>
                        <a:pt x="7" y="6"/>
                      </a:cubicBezTo>
                      <a:cubicBezTo>
                        <a:pt x="12" y="5"/>
                        <a:pt x="10" y="4"/>
                        <a:pt x="13" y="6"/>
                      </a:cubicBezTo>
                      <a:cubicBezTo>
                        <a:pt x="25" y="4"/>
                        <a:pt x="18" y="3"/>
                        <a:pt x="17" y="5"/>
                      </a:cubicBezTo>
                      <a:cubicBezTo>
                        <a:pt x="19" y="8"/>
                        <a:pt x="27" y="6"/>
                        <a:pt x="30" y="6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7" name="Polygon 118"/>
                <xdr:cNvSpPr>
                  <a:spLocks/>
                </xdr:cNvSpPr>
              </xdr:nvSpPr>
              <xdr:spPr>
                <a:xfrm>
                  <a:off x="500" y="322"/>
                  <a:ext cx="35" cy="15"/>
                </a:xfrm>
                <a:custGeom>
                  <a:pathLst>
                    <a:path h="15" w="35">
                      <a:moveTo>
                        <a:pt x="1" y="10"/>
                      </a:moveTo>
                      <a:cubicBezTo>
                        <a:pt x="4" y="9"/>
                        <a:pt x="11" y="0"/>
                        <a:pt x="7" y="4"/>
                      </a:cubicBezTo>
                      <a:cubicBezTo>
                        <a:pt x="6" y="12"/>
                        <a:pt x="7" y="11"/>
                        <a:pt x="2" y="6"/>
                      </a:cubicBezTo>
                      <a:cubicBezTo>
                        <a:pt x="0" y="4"/>
                        <a:pt x="7" y="8"/>
                        <a:pt x="9" y="8"/>
                      </a:cubicBezTo>
                      <a:cubicBezTo>
                        <a:pt x="23" y="11"/>
                        <a:pt x="8" y="8"/>
                        <a:pt x="20" y="10"/>
                      </a:cubicBezTo>
                      <a:cubicBezTo>
                        <a:pt x="18" y="15"/>
                        <a:pt x="22" y="10"/>
                        <a:pt x="23" y="9"/>
                      </a:cubicBezTo>
                      <a:cubicBezTo>
                        <a:pt x="19" y="7"/>
                        <a:pt x="31" y="6"/>
                        <a:pt x="35" y="6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8" name="Polygon 119"/>
                <xdr:cNvSpPr>
                  <a:spLocks/>
                </xdr:cNvSpPr>
              </xdr:nvSpPr>
              <xdr:spPr>
                <a:xfrm>
                  <a:off x="505" y="334"/>
                  <a:ext cx="29" cy="12"/>
                </a:xfrm>
                <a:custGeom>
                  <a:pathLst>
                    <a:path h="12" w="29">
                      <a:moveTo>
                        <a:pt x="0" y="12"/>
                      </a:moveTo>
                      <a:cubicBezTo>
                        <a:pt x="1" y="8"/>
                        <a:pt x="2" y="4"/>
                        <a:pt x="3" y="0"/>
                      </a:cubicBezTo>
                      <a:cubicBezTo>
                        <a:pt x="5" y="7"/>
                        <a:pt x="6" y="4"/>
                        <a:pt x="4" y="8"/>
                      </a:cubicBezTo>
                      <a:cubicBezTo>
                        <a:pt x="10" y="11"/>
                        <a:pt x="16" y="10"/>
                        <a:pt x="23" y="9"/>
                      </a:cubicBezTo>
                      <a:cubicBezTo>
                        <a:pt x="20" y="7"/>
                        <a:pt x="21" y="9"/>
                        <a:pt x="19" y="4"/>
                      </a:cubicBezTo>
                      <a:cubicBezTo>
                        <a:pt x="18" y="3"/>
                        <a:pt x="20" y="7"/>
                        <a:pt x="21" y="8"/>
                      </a:cubicBezTo>
                      <a:cubicBezTo>
                        <a:pt x="26" y="11"/>
                        <a:pt x="24" y="10"/>
                        <a:pt x="29" y="10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89" name="Group 120"/>
              <xdr:cNvGrpSpPr>
                <a:grpSpLocks/>
              </xdr:cNvGrpSpPr>
            </xdr:nvGrpSpPr>
            <xdr:grpSpPr>
              <a:xfrm>
                <a:off x="554" y="305"/>
                <a:ext cx="24" cy="34"/>
                <a:chOff x="500" y="304"/>
                <a:chExt cx="35" cy="42"/>
              </a:xfrm>
              <a:solidFill>
                <a:srgbClr val="FFFFFF"/>
              </a:solidFill>
            </xdr:grpSpPr>
            <xdr:sp>
              <xdr:nvSpPr>
                <xdr:cNvPr id="90" name="Polygon 121"/>
                <xdr:cNvSpPr>
                  <a:spLocks/>
                </xdr:cNvSpPr>
              </xdr:nvSpPr>
              <xdr:spPr>
                <a:xfrm>
                  <a:off x="502" y="304"/>
                  <a:ext cx="28" cy="7"/>
                </a:xfrm>
                <a:custGeom>
                  <a:pathLst>
                    <a:path h="7" w="28">
                      <a:moveTo>
                        <a:pt x="0" y="4"/>
                      </a:moveTo>
                      <a:cubicBezTo>
                        <a:pt x="4" y="4"/>
                        <a:pt x="9" y="1"/>
                        <a:pt x="11" y="2"/>
                      </a:cubicBezTo>
                      <a:cubicBezTo>
                        <a:pt x="9" y="7"/>
                        <a:pt x="15" y="1"/>
                        <a:pt x="17" y="0"/>
                      </a:cubicBezTo>
                      <a:cubicBezTo>
                        <a:pt x="19" y="7"/>
                        <a:pt x="18" y="5"/>
                        <a:pt x="28" y="5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1" name="Polygon 122"/>
                <xdr:cNvSpPr>
                  <a:spLocks/>
                </xdr:cNvSpPr>
              </xdr:nvSpPr>
              <xdr:spPr>
                <a:xfrm>
                  <a:off x="502" y="315"/>
                  <a:ext cx="30" cy="8"/>
                </a:xfrm>
                <a:custGeom>
                  <a:pathLst>
                    <a:path h="8" w="30">
                      <a:moveTo>
                        <a:pt x="1" y="6"/>
                      </a:moveTo>
                      <a:cubicBezTo>
                        <a:pt x="1" y="4"/>
                        <a:pt x="0" y="3"/>
                        <a:pt x="0" y="1"/>
                      </a:cubicBezTo>
                      <a:cubicBezTo>
                        <a:pt x="0" y="0"/>
                        <a:pt x="0" y="3"/>
                        <a:pt x="1" y="3"/>
                      </a:cubicBezTo>
                      <a:cubicBezTo>
                        <a:pt x="3" y="4"/>
                        <a:pt x="7" y="6"/>
                        <a:pt x="7" y="6"/>
                      </a:cubicBezTo>
                      <a:cubicBezTo>
                        <a:pt x="12" y="5"/>
                        <a:pt x="10" y="4"/>
                        <a:pt x="13" y="6"/>
                      </a:cubicBezTo>
                      <a:cubicBezTo>
                        <a:pt x="25" y="4"/>
                        <a:pt x="18" y="3"/>
                        <a:pt x="17" y="5"/>
                      </a:cubicBezTo>
                      <a:cubicBezTo>
                        <a:pt x="19" y="8"/>
                        <a:pt x="27" y="6"/>
                        <a:pt x="30" y="6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2" name="Polygon 123"/>
                <xdr:cNvSpPr>
                  <a:spLocks/>
                </xdr:cNvSpPr>
              </xdr:nvSpPr>
              <xdr:spPr>
                <a:xfrm>
                  <a:off x="500" y="322"/>
                  <a:ext cx="35" cy="15"/>
                </a:xfrm>
                <a:custGeom>
                  <a:pathLst>
                    <a:path h="15" w="35">
                      <a:moveTo>
                        <a:pt x="1" y="10"/>
                      </a:moveTo>
                      <a:cubicBezTo>
                        <a:pt x="4" y="9"/>
                        <a:pt x="11" y="0"/>
                        <a:pt x="7" y="4"/>
                      </a:cubicBezTo>
                      <a:cubicBezTo>
                        <a:pt x="6" y="12"/>
                        <a:pt x="7" y="11"/>
                        <a:pt x="2" y="6"/>
                      </a:cubicBezTo>
                      <a:cubicBezTo>
                        <a:pt x="0" y="4"/>
                        <a:pt x="7" y="8"/>
                        <a:pt x="9" y="8"/>
                      </a:cubicBezTo>
                      <a:cubicBezTo>
                        <a:pt x="23" y="11"/>
                        <a:pt x="8" y="8"/>
                        <a:pt x="20" y="10"/>
                      </a:cubicBezTo>
                      <a:cubicBezTo>
                        <a:pt x="18" y="15"/>
                        <a:pt x="22" y="10"/>
                        <a:pt x="23" y="9"/>
                      </a:cubicBezTo>
                      <a:cubicBezTo>
                        <a:pt x="19" y="7"/>
                        <a:pt x="31" y="6"/>
                        <a:pt x="35" y="6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3" name="Polygon 124"/>
                <xdr:cNvSpPr>
                  <a:spLocks/>
                </xdr:cNvSpPr>
              </xdr:nvSpPr>
              <xdr:spPr>
                <a:xfrm>
                  <a:off x="505" y="334"/>
                  <a:ext cx="29" cy="12"/>
                </a:xfrm>
                <a:custGeom>
                  <a:pathLst>
                    <a:path h="12" w="29">
                      <a:moveTo>
                        <a:pt x="0" y="12"/>
                      </a:moveTo>
                      <a:cubicBezTo>
                        <a:pt x="1" y="8"/>
                        <a:pt x="2" y="4"/>
                        <a:pt x="3" y="0"/>
                      </a:cubicBezTo>
                      <a:cubicBezTo>
                        <a:pt x="5" y="7"/>
                        <a:pt x="6" y="4"/>
                        <a:pt x="4" y="8"/>
                      </a:cubicBezTo>
                      <a:cubicBezTo>
                        <a:pt x="10" y="11"/>
                        <a:pt x="16" y="10"/>
                        <a:pt x="23" y="9"/>
                      </a:cubicBezTo>
                      <a:cubicBezTo>
                        <a:pt x="20" y="7"/>
                        <a:pt x="21" y="9"/>
                        <a:pt x="19" y="4"/>
                      </a:cubicBezTo>
                      <a:cubicBezTo>
                        <a:pt x="18" y="3"/>
                        <a:pt x="20" y="7"/>
                        <a:pt x="21" y="8"/>
                      </a:cubicBezTo>
                      <a:cubicBezTo>
                        <a:pt x="26" y="11"/>
                        <a:pt x="24" y="10"/>
                        <a:pt x="29" y="10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94" name="Group 125"/>
              <xdr:cNvGrpSpPr>
                <a:grpSpLocks/>
              </xdr:cNvGrpSpPr>
            </xdr:nvGrpSpPr>
            <xdr:grpSpPr>
              <a:xfrm>
                <a:off x="607" y="305"/>
                <a:ext cx="24" cy="34"/>
                <a:chOff x="500" y="304"/>
                <a:chExt cx="35" cy="42"/>
              </a:xfrm>
              <a:solidFill>
                <a:srgbClr val="FFFFFF"/>
              </a:solidFill>
            </xdr:grpSpPr>
            <xdr:sp>
              <xdr:nvSpPr>
                <xdr:cNvPr id="95" name="Polygon 126"/>
                <xdr:cNvSpPr>
                  <a:spLocks/>
                </xdr:cNvSpPr>
              </xdr:nvSpPr>
              <xdr:spPr>
                <a:xfrm>
                  <a:off x="502" y="304"/>
                  <a:ext cx="28" cy="7"/>
                </a:xfrm>
                <a:custGeom>
                  <a:pathLst>
                    <a:path h="7" w="28">
                      <a:moveTo>
                        <a:pt x="0" y="4"/>
                      </a:moveTo>
                      <a:cubicBezTo>
                        <a:pt x="4" y="4"/>
                        <a:pt x="9" y="1"/>
                        <a:pt x="11" y="2"/>
                      </a:cubicBezTo>
                      <a:cubicBezTo>
                        <a:pt x="9" y="7"/>
                        <a:pt x="15" y="1"/>
                        <a:pt x="17" y="0"/>
                      </a:cubicBezTo>
                      <a:cubicBezTo>
                        <a:pt x="19" y="7"/>
                        <a:pt x="18" y="5"/>
                        <a:pt x="28" y="5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6" name="Polygon 127"/>
                <xdr:cNvSpPr>
                  <a:spLocks/>
                </xdr:cNvSpPr>
              </xdr:nvSpPr>
              <xdr:spPr>
                <a:xfrm>
                  <a:off x="502" y="315"/>
                  <a:ext cx="30" cy="8"/>
                </a:xfrm>
                <a:custGeom>
                  <a:pathLst>
                    <a:path h="8" w="30">
                      <a:moveTo>
                        <a:pt x="1" y="6"/>
                      </a:moveTo>
                      <a:cubicBezTo>
                        <a:pt x="1" y="4"/>
                        <a:pt x="0" y="3"/>
                        <a:pt x="0" y="1"/>
                      </a:cubicBezTo>
                      <a:cubicBezTo>
                        <a:pt x="0" y="0"/>
                        <a:pt x="0" y="3"/>
                        <a:pt x="1" y="3"/>
                      </a:cubicBezTo>
                      <a:cubicBezTo>
                        <a:pt x="3" y="4"/>
                        <a:pt x="7" y="6"/>
                        <a:pt x="7" y="6"/>
                      </a:cubicBezTo>
                      <a:cubicBezTo>
                        <a:pt x="12" y="5"/>
                        <a:pt x="10" y="4"/>
                        <a:pt x="13" y="6"/>
                      </a:cubicBezTo>
                      <a:cubicBezTo>
                        <a:pt x="25" y="4"/>
                        <a:pt x="18" y="3"/>
                        <a:pt x="17" y="5"/>
                      </a:cubicBezTo>
                      <a:cubicBezTo>
                        <a:pt x="19" y="8"/>
                        <a:pt x="27" y="6"/>
                        <a:pt x="30" y="6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7" name="Polygon 128"/>
                <xdr:cNvSpPr>
                  <a:spLocks/>
                </xdr:cNvSpPr>
              </xdr:nvSpPr>
              <xdr:spPr>
                <a:xfrm>
                  <a:off x="500" y="322"/>
                  <a:ext cx="35" cy="15"/>
                </a:xfrm>
                <a:custGeom>
                  <a:pathLst>
                    <a:path h="15" w="35">
                      <a:moveTo>
                        <a:pt x="1" y="10"/>
                      </a:moveTo>
                      <a:cubicBezTo>
                        <a:pt x="4" y="9"/>
                        <a:pt x="11" y="0"/>
                        <a:pt x="7" y="4"/>
                      </a:cubicBezTo>
                      <a:cubicBezTo>
                        <a:pt x="6" y="12"/>
                        <a:pt x="7" y="11"/>
                        <a:pt x="2" y="6"/>
                      </a:cubicBezTo>
                      <a:cubicBezTo>
                        <a:pt x="0" y="4"/>
                        <a:pt x="7" y="8"/>
                        <a:pt x="9" y="8"/>
                      </a:cubicBezTo>
                      <a:cubicBezTo>
                        <a:pt x="23" y="11"/>
                        <a:pt x="8" y="8"/>
                        <a:pt x="20" y="10"/>
                      </a:cubicBezTo>
                      <a:cubicBezTo>
                        <a:pt x="18" y="15"/>
                        <a:pt x="22" y="10"/>
                        <a:pt x="23" y="9"/>
                      </a:cubicBezTo>
                      <a:cubicBezTo>
                        <a:pt x="19" y="7"/>
                        <a:pt x="31" y="6"/>
                        <a:pt x="35" y="6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98" name="Polygon 129"/>
                <xdr:cNvSpPr>
                  <a:spLocks/>
                </xdr:cNvSpPr>
              </xdr:nvSpPr>
              <xdr:spPr>
                <a:xfrm>
                  <a:off x="505" y="334"/>
                  <a:ext cx="29" cy="12"/>
                </a:xfrm>
                <a:custGeom>
                  <a:pathLst>
                    <a:path h="12" w="29">
                      <a:moveTo>
                        <a:pt x="0" y="12"/>
                      </a:moveTo>
                      <a:cubicBezTo>
                        <a:pt x="1" y="8"/>
                        <a:pt x="2" y="4"/>
                        <a:pt x="3" y="0"/>
                      </a:cubicBezTo>
                      <a:cubicBezTo>
                        <a:pt x="5" y="7"/>
                        <a:pt x="6" y="4"/>
                        <a:pt x="4" y="8"/>
                      </a:cubicBezTo>
                      <a:cubicBezTo>
                        <a:pt x="10" y="11"/>
                        <a:pt x="16" y="10"/>
                        <a:pt x="23" y="9"/>
                      </a:cubicBezTo>
                      <a:cubicBezTo>
                        <a:pt x="20" y="7"/>
                        <a:pt x="21" y="9"/>
                        <a:pt x="19" y="4"/>
                      </a:cubicBezTo>
                      <a:cubicBezTo>
                        <a:pt x="18" y="3"/>
                        <a:pt x="20" y="7"/>
                        <a:pt x="21" y="8"/>
                      </a:cubicBezTo>
                      <a:cubicBezTo>
                        <a:pt x="26" y="11"/>
                        <a:pt x="24" y="10"/>
                        <a:pt x="29" y="10"/>
                      </a:cubicBezTo>
                    </a:path>
                  </a:pathLst>
                </a:custGeom>
                <a:solidFill>
                  <a:srgbClr val="FFFFFF"/>
                </a:solidFill>
                <a:ln w="9525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99" name="AutoShape 187"/>
          <xdr:cNvSpPr>
            <a:spLocks/>
          </xdr:cNvSpPr>
        </xdr:nvSpPr>
        <xdr:spPr>
          <a:xfrm rot="10800000">
            <a:off x="759" y="192"/>
            <a:ext cx="109" cy="30"/>
          </a:xfrm>
          <a:prstGeom prst="bentConnector3">
            <a:avLst>
              <a:gd name="adj1" fmla="val 134861"/>
              <a:gd name="adj2" fmla="val -740000"/>
              <a:gd name="adj3" fmla="val -796328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0" name="Picture 18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42" y="136"/>
            <a:ext cx="237" cy="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1" name="Picture 19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42" y="203"/>
            <a:ext cx="237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2" name="Picture 19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40" y="238"/>
            <a:ext cx="239" cy="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TextBox 193"/>
          <xdr:cNvSpPr txBox="1">
            <a:spLocks noChangeArrowheads="1"/>
          </xdr:cNvSpPr>
        </xdr:nvSpPr>
        <xdr:spPr>
          <a:xfrm>
            <a:off x="202" y="205"/>
            <a:ext cx="158" cy="1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veille
derangement
alarme</a:t>
            </a:r>
          </a:p>
        </xdr:txBody>
      </xdr:sp>
      <xdr:sp>
        <xdr:nvSpPr>
          <xdr:cNvPr id="104" name="TextBox 195"/>
          <xdr:cNvSpPr txBox="1">
            <a:spLocks noChangeArrowheads="1"/>
          </xdr:cNvSpPr>
        </xdr:nvSpPr>
        <xdr:spPr>
          <a:xfrm>
            <a:off x="465" y="365"/>
            <a:ext cx="39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fixe
fixe
fixe</a:t>
            </a:r>
          </a:p>
        </xdr:txBody>
      </xdr:sp>
      <xdr:sp>
        <xdr:nvSpPr>
          <xdr:cNvPr id="105" name="TextBox 196"/>
          <xdr:cNvSpPr txBox="1">
            <a:spLocks noChangeArrowheads="1"/>
          </xdr:cNvSpPr>
        </xdr:nvSpPr>
        <xdr:spPr>
          <a:xfrm>
            <a:off x="546" y="366"/>
            <a:ext cx="59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fixe
clignote
clignote
</a:t>
            </a:r>
          </a:p>
        </xdr:txBody>
      </xdr:sp>
      <xdr:sp>
        <xdr:nvSpPr>
          <xdr:cNvPr id="106" name="TextBox 197"/>
          <xdr:cNvSpPr txBox="1">
            <a:spLocks noChangeArrowheads="1"/>
          </xdr:cNvSpPr>
        </xdr:nvSpPr>
        <xdr:spPr>
          <a:xfrm>
            <a:off x="623" y="365"/>
            <a:ext cx="39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fixe
fixe
fixe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5"/>
  <sheetViews>
    <sheetView tabSelected="1" workbookViewId="0" topLeftCell="A1">
      <selection activeCell="J214" sqref="J214"/>
    </sheetView>
  </sheetViews>
  <sheetFormatPr defaultColWidth="11.421875" defaultRowHeight="12.75"/>
  <cols>
    <col min="1" max="1" width="8.421875" style="0" customWidth="1"/>
    <col min="2" max="2" width="8.8515625" style="0" customWidth="1"/>
    <col min="14" max="14" width="19.421875" style="0" customWidth="1"/>
    <col min="15" max="15" width="8.57421875" style="0" customWidth="1"/>
    <col min="16" max="16" width="5.421875" style="0" customWidth="1"/>
    <col min="19" max="19" width="16.8515625" style="0" customWidth="1"/>
  </cols>
  <sheetData>
    <row r="1" spans="1:19" ht="42" customHeight="1" thickBot="1">
      <c r="A1" s="74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3"/>
      <c r="R1" s="3"/>
      <c r="S1" s="3"/>
    </row>
    <row r="2" spans="1:19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3"/>
    </row>
    <row r="3" spans="1:19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3"/>
    </row>
    <row r="4" spans="1:19" ht="13.5" thickBot="1">
      <c r="A4" s="3"/>
      <c r="B4" s="3"/>
      <c r="C4" s="3"/>
      <c r="D4" s="54"/>
      <c r="E4" s="56"/>
      <c r="F4" s="3"/>
      <c r="G4" s="3"/>
      <c r="H4" s="3"/>
      <c r="I4" s="54"/>
      <c r="J4" s="55"/>
      <c r="K4" s="56"/>
      <c r="L4" s="3"/>
      <c r="M4" s="3"/>
      <c r="N4" s="3"/>
      <c r="O4" s="3"/>
      <c r="P4" s="2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</row>
    <row r="6" spans="1:19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3"/>
    </row>
    <row r="7" spans="1:19" ht="13.5" thickBot="1">
      <c r="A7" s="3"/>
      <c r="B7" s="1"/>
      <c r="C7" s="3"/>
      <c r="D7" s="65"/>
      <c r="E7" s="67"/>
      <c r="F7" s="3"/>
      <c r="G7" s="65"/>
      <c r="H7" s="66"/>
      <c r="I7" s="67"/>
      <c r="J7" s="3"/>
      <c r="K7" s="3"/>
      <c r="L7" s="3"/>
      <c r="M7" s="3"/>
      <c r="N7" s="3"/>
      <c r="O7" s="3"/>
      <c r="P7" s="2"/>
      <c r="Q7" s="3"/>
      <c r="R7" s="3"/>
      <c r="S7" s="3"/>
    </row>
    <row r="8" spans="1:19" ht="21.75" customHeight="1" thickBot="1">
      <c r="A8" s="3"/>
      <c r="B8" s="3"/>
      <c r="C8" s="3"/>
      <c r="D8" s="71"/>
      <c r="E8" s="73"/>
      <c r="F8" s="3"/>
      <c r="G8" s="71"/>
      <c r="H8" s="72"/>
      <c r="I8" s="73"/>
      <c r="J8" s="3"/>
      <c r="K8" s="3"/>
      <c r="L8" s="3"/>
      <c r="M8" s="3"/>
      <c r="N8" s="3"/>
      <c r="O8" s="3"/>
      <c r="P8" s="2"/>
      <c r="Q8" s="3"/>
      <c r="R8" s="3"/>
      <c r="S8" s="3"/>
    </row>
    <row r="9" spans="1:19" ht="13.5" thickBot="1">
      <c r="A9" s="3"/>
      <c r="B9" s="3"/>
      <c r="C9" s="3"/>
      <c r="D9" s="54"/>
      <c r="E9" s="56"/>
      <c r="F9" s="3"/>
      <c r="G9" s="54"/>
      <c r="H9" s="55"/>
      <c r="I9" s="56"/>
      <c r="J9" s="3"/>
      <c r="K9" s="1"/>
      <c r="L9" s="3"/>
      <c r="M9" s="1"/>
      <c r="N9" s="3"/>
      <c r="O9" s="3"/>
      <c r="P9" s="2"/>
      <c r="Q9" s="3"/>
      <c r="R9" s="3"/>
      <c r="S9" s="3"/>
    </row>
    <row r="10" spans="1:19" ht="13.5" thickBot="1">
      <c r="A10" s="3"/>
      <c r="B10" s="3"/>
      <c r="C10" s="3"/>
      <c r="D10" s="4"/>
      <c r="E10" s="5"/>
      <c r="F10" s="3"/>
      <c r="G10" s="62"/>
      <c r="H10" s="63"/>
      <c r="I10" s="64"/>
      <c r="J10" s="3"/>
      <c r="K10" s="3"/>
      <c r="L10" s="3"/>
      <c r="M10" s="3"/>
      <c r="N10" s="3"/>
      <c r="O10" s="3"/>
      <c r="P10" s="2"/>
      <c r="Q10" s="3"/>
      <c r="R10" s="3"/>
      <c r="S10" s="3"/>
    </row>
    <row r="11" spans="1:19" ht="13.5" thickBot="1">
      <c r="A11" s="3"/>
      <c r="B11" s="3"/>
      <c r="C11" s="3"/>
      <c r="D11" s="6"/>
      <c r="E11" s="7"/>
      <c r="F11" s="3"/>
      <c r="G11" s="54"/>
      <c r="H11" s="55"/>
      <c r="I11" s="56"/>
      <c r="J11" s="3"/>
      <c r="K11" s="3"/>
      <c r="L11" s="3"/>
      <c r="M11" s="3"/>
      <c r="N11" s="85"/>
      <c r="O11" s="86"/>
      <c r="P11" s="2"/>
      <c r="Q11" s="3"/>
      <c r="R11" s="3"/>
      <c r="S11" s="3"/>
    </row>
    <row r="12" spans="1:19" ht="13.5" thickBot="1">
      <c r="A12" s="3"/>
      <c r="B12" s="1"/>
      <c r="C12" s="3"/>
      <c r="D12" s="80" t="s">
        <v>20</v>
      </c>
      <c r="E12" s="81"/>
      <c r="F12" s="3"/>
      <c r="G12" s="65"/>
      <c r="H12" s="66"/>
      <c r="I12" s="67"/>
      <c r="J12" s="3"/>
      <c r="K12" s="3"/>
      <c r="L12" s="3"/>
      <c r="M12" s="3"/>
      <c r="N12" s="87"/>
      <c r="O12" s="88"/>
      <c r="P12" s="2"/>
      <c r="Q12" s="3"/>
      <c r="R12" s="3"/>
      <c r="S12" s="3"/>
    </row>
    <row r="13" spans="1:19" ht="13.5" thickBot="1">
      <c r="A13" s="3"/>
      <c r="B13" s="3"/>
      <c r="C13" s="3"/>
      <c r="D13" s="80" t="s">
        <v>21</v>
      </c>
      <c r="E13" s="81"/>
      <c r="F13" s="3"/>
      <c r="G13" s="71"/>
      <c r="H13" s="72"/>
      <c r="I13" s="73"/>
      <c r="J13" s="3"/>
      <c r="K13" s="3"/>
      <c r="L13" s="3"/>
      <c r="M13" s="3"/>
      <c r="N13" s="87"/>
      <c r="O13" s="88"/>
      <c r="P13" s="2"/>
      <c r="Q13" s="3"/>
      <c r="R13" s="3"/>
      <c r="S13" s="3"/>
    </row>
    <row r="14" spans="1:19" ht="13.5" thickBot="1">
      <c r="A14" s="3"/>
      <c r="B14" s="3"/>
      <c r="C14" s="3"/>
      <c r="D14" s="80" t="s">
        <v>56</v>
      </c>
      <c r="E14" s="81"/>
      <c r="F14" s="3"/>
      <c r="G14" s="54"/>
      <c r="H14" s="55"/>
      <c r="I14" s="56"/>
      <c r="J14" s="3"/>
      <c r="K14" s="1"/>
      <c r="L14" s="3"/>
      <c r="M14" s="3"/>
      <c r="N14" s="87"/>
      <c r="O14" s="88"/>
      <c r="P14" s="2"/>
      <c r="Q14" s="3"/>
      <c r="R14" s="3"/>
      <c r="S14" s="3"/>
    </row>
    <row r="15" spans="1:19" ht="13.5" thickBot="1">
      <c r="A15" s="3"/>
      <c r="B15" s="3"/>
      <c r="C15" s="3"/>
      <c r="D15" s="6"/>
      <c r="E15" s="7"/>
      <c r="F15" s="3"/>
      <c r="G15" s="65"/>
      <c r="H15" s="66"/>
      <c r="I15" s="67"/>
      <c r="J15" s="3"/>
      <c r="K15" s="2"/>
      <c r="M15" s="3"/>
      <c r="N15" s="89"/>
      <c r="O15" s="90"/>
      <c r="P15" s="2"/>
      <c r="Q15" s="3"/>
      <c r="R15" s="3"/>
      <c r="S15" s="3"/>
    </row>
    <row r="16" spans="1:19" ht="12.75">
      <c r="A16" s="3"/>
      <c r="B16" s="3"/>
      <c r="C16" s="3"/>
      <c r="D16" s="6"/>
      <c r="E16" s="7"/>
      <c r="F16" s="3"/>
      <c r="G16" s="68"/>
      <c r="H16" s="69"/>
      <c r="I16" s="70"/>
      <c r="J16" s="3"/>
      <c r="K16" s="2"/>
      <c r="L16" s="3"/>
      <c r="M16" s="3"/>
      <c r="N16" s="3"/>
      <c r="O16" s="3"/>
      <c r="P16" s="2"/>
      <c r="Q16" s="3"/>
      <c r="R16" s="3"/>
      <c r="S16" s="3"/>
    </row>
    <row r="17" spans="1:19" ht="13.5" thickBot="1">
      <c r="A17" s="3"/>
      <c r="B17" s="3"/>
      <c r="C17" s="3"/>
      <c r="D17" s="6"/>
      <c r="E17" s="7"/>
      <c r="F17" s="3"/>
      <c r="G17" s="71"/>
      <c r="H17" s="72"/>
      <c r="I17" s="73"/>
      <c r="J17" s="3"/>
      <c r="K17" s="3"/>
      <c r="L17" s="3"/>
      <c r="M17" s="3"/>
      <c r="N17" s="3"/>
      <c r="O17" s="3"/>
      <c r="P17" s="2"/>
      <c r="Q17" s="3"/>
      <c r="R17" s="3"/>
      <c r="S17" s="3"/>
    </row>
    <row r="18" spans="1:19" ht="13.5" thickBot="1">
      <c r="A18" s="3"/>
      <c r="B18" s="3"/>
      <c r="C18" s="3"/>
      <c r="D18" s="8"/>
      <c r="E18" s="9"/>
      <c r="F18" s="3"/>
      <c r="G18" s="54"/>
      <c r="H18" s="55"/>
      <c r="I18" s="56"/>
      <c r="J18" s="3"/>
      <c r="K18" s="3"/>
      <c r="L18" s="3"/>
      <c r="M18" s="3"/>
      <c r="N18" s="3"/>
      <c r="O18" s="3"/>
      <c r="P18" s="2"/>
      <c r="Q18" s="3"/>
      <c r="R18" s="3"/>
      <c r="S18" s="3"/>
    </row>
    <row r="19" spans="1:19" ht="13.5" thickBot="1">
      <c r="A19" s="3"/>
      <c r="B19" s="1"/>
      <c r="C19" s="3"/>
      <c r="D19" s="54"/>
      <c r="E19" s="56"/>
      <c r="F19" s="3"/>
      <c r="G19" s="11"/>
      <c r="H19" s="12"/>
      <c r="I19" s="13"/>
      <c r="J19" s="3"/>
      <c r="L19" s="3"/>
      <c r="M19" s="3"/>
      <c r="O19" s="84"/>
      <c r="P19" s="2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14"/>
      <c r="H20" s="15"/>
      <c r="I20" s="16"/>
      <c r="J20" s="3"/>
      <c r="K20" s="3"/>
      <c r="L20" s="3"/>
      <c r="M20" s="3"/>
      <c r="N20" s="3"/>
      <c r="O20" s="3"/>
      <c r="P20" s="2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14"/>
      <c r="H21" s="15"/>
      <c r="I21" s="16"/>
      <c r="J21" s="3"/>
      <c r="K21" s="3"/>
      <c r="L21" s="3"/>
      <c r="M21" s="3"/>
      <c r="N21" s="3"/>
      <c r="O21" s="3"/>
      <c r="P21" s="2"/>
      <c r="Q21" s="3"/>
      <c r="R21" s="3"/>
      <c r="S21" s="3"/>
    </row>
    <row r="22" spans="1:19" ht="13.5" thickBot="1">
      <c r="A22" s="3"/>
      <c r="B22" s="3"/>
      <c r="C22" s="3"/>
      <c r="D22" s="3"/>
      <c r="E22" s="3"/>
      <c r="F22" s="3"/>
      <c r="G22" s="8"/>
      <c r="H22" s="10"/>
      <c r="I22" s="9"/>
      <c r="J22" s="3"/>
      <c r="K22" s="3"/>
      <c r="L22" s="3"/>
      <c r="M22" s="3"/>
      <c r="N22" s="3"/>
      <c r="O22" s="3"/>
      <c r="P22" s="2"/>
      <c r="Q22" s="3"/>
      <c r="R22" s="3"/>
      <c r="S22" s="3"/>
    </row>
    <row r="23" spans="1:19" ht="13.5" thickBot="1">
      <c r="A23" s="3"/>
      <c r="B23" s="3"/>
      <c r="C23" s="3"/>
      <c r="D23" s="3"/>
      <c r="E23" s="3"/>
      <c r="F23" s="3"/>
      <c r="G23" s="54"/>
      <c r="H23" s="55"/>
      <c r="I23" s="56"/>
      <c r="J23" s="3"/>
      <c r="K23" s="3"/>
      <c r="L23" s="3"/>
      <c r="M23" s="3"/>
      <c r="N23" s="3"/>
      <c r="O23" s="3"/>
      <c r="P23" s="2"/>
      <c r="Q23" s="3"/>
      <c r="R23" s="3"/>
      <c r="S23" s="3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"/>
      <c r="Q24" s="3"/>
      <c r="R24" s="3"/>
      <c r="S24" s="3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"/>
      <c r="Q25" s="3"/>
      <c r="R25" s="3"/>
      <c r="S25" s="3"/>
    </row>
    <row r="26" spans="1:19" ht="12.75">
      <c r="A26" s="3"/>
      <c r="B26" s="3"/>
      <c r="C26" s="3"/>
      <c r="D26" s="3"/>
      <c r="E26" s="3"/>
      <c r="G26" s="3"/>
      <c r="H26" s="3"/>
      <c r="I26" s="3"/>
      <c r="J26" s="3"/>
      <c r="K26" s="3"/>
      <c r="L26" s="3"/>
      <c r="M26" s="3"/>
      <c r="N26" s="3"/>
      <c r="O26" s="3"/>
      <c r="P26" s="2"/>
      <c r="Q26" s="3"/>
      <c r="R26" s="3"/>
      <c r="S26" s="3"/>
    </row>
    <row r="27" spans="1:19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3"/>
      <c r="R27" s="3"/>
      <c r="S27" s="3"/>
    </row>
    <row r="28" spans="1:19" ht="13.5" thickBot="1">
      <c r="A28" s="3"/>
      <c r="B28" s="3"/>
      <c r="C28" s="54"/>
      <c r="D28" s="56"/>
      <c r="E28" s="3"/>
      <c r="F28" s="1"/>
      <c r="G28" s="3"/>
      <c r="H28" s="3"/>
      <c r="I28" s="3"/>
      <c r="J28" s="3"/>
      <c r="K28" s="54"/>
      <c r="L28" s="56"/>
      <c r="M28" s="3"/>
      <c r="N28" s="3"/>
      <c r="O28" s="3"/>
      <c r="P28" s="2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2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2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  <c r="Q33" s="3"/>
      <c r="R33" s="3"/>
      <c r="S33" s="3"/>
    </row>
    <row r="34" spans="1:19" ht="13.5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2"/>
      <c r="Q34" s="3"/>
      <c r="R34" s="3"/>
      <c r="S34" s="3"/>
    </row>
    <row r="35" spans="1:19" ht="13.5" thickBot="1">
      <c r="A35" s="77" t="s">
        <v>57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  <c r="Q35" s="3"/>
      <c r="R35" s="3"/>
      <c r="S35" s="3"/>
    </row>
    <row r="36" spans="1:19" ht="13.5" thickBot="1">
      <c r="A36" s="42" t="s">
        <v>58</v>
      </c>
      <c r="B36" s="43"/>
      <c r="C36" s="43"/>
      <c r="D36" s="43"/>
      <c r="E36" s="44"/>
      <c r="F36" s="42" t="s">
        <v>51</v>
      </c>
      <c r="G36" s="60"/>
      <c r="H36" s="60"/>
      <c r="I36" s="60"/>
      <c r="J36" s="43"/>
      <c r="K36" s="60"/>
      <c r="L36" s="60"/>
      <c r="M36" s="61"/>
      <c r="N36" s="42" t="s">
        <v>63</v>
      </c>
      <c r="O36" s="43"/>
      <c r="P36" s="44"/>
      <c r="Q36" s="3"/>
      <c r="R36" s="3"/>
      <c r="S36" s="3"/>
    </row>
    <row r="37" spans="1:19" ht="12.75">
      <c r="A37" s="17" t="s">
        <v>22</v>
      </c>
      <c r="B37" s="28">
        <f>C134</f>
        <v>0</v>
      </c>
      <c r="C37" s="18" t="s">
        <v>75</v>
      </c>
      <c r="D37" s="18"/>
      <c r="E37" s="25"/>
      <c r="F37" s="31" t="s">
        <v>10</v>
      </c>
      <c r="G37" s="39"/>
      <c r="H37" s="39"/>
      <c r="I37" s="39"/>
      <c r="J37" s="33" t="s">
        <v>19</v>
      </c>
      <c r="K37" s="39"/>
      <c r="L37" s="39"/>
      <c r="M37" s="39"/>
      <c r="N37" s="20"/>
      <c r="O37" s="20"/>
      <c r="P37" s="26"/>
      <c r="Q37" s="3"/>
      <c r="R37" s="3"/>
      <c r="S37" s="3"/>
    </row>
    <row r="38" spans="1:19" ht="13.5" thickBot="1">
      <c r="A38" s="19" t="s">
        <v>59</v>
      </c>
      <c r="B38" s="23"/>
      <c r="C38" s="24">
        <f>20/23*B37</f>
        <v>0</v>
      </c>
      <c r="D38" s="20" t="s">
        <v>41</v>
      </c>
      <c r="E38" s="29"/>
      <c r="F38" s="32" t="s">
        <v>14</v>
      </c>
      <c r="G38" s="39"/>
      <c r="H38" s="39"/>
      <c r="I38" s="39"/>
      <c r="J38" s="34" t="s">
        <v>52</v>
      </c>
      <c r="K38" s="39"/>
      <c r="L38" s="39"/>
      <c r="M38" s="39"/>
      <c r="N38" s="35">
        <f>(+C38+(20/12*F153))/2</f>
        <v>0</v>
      </c>
      <c r="O38" s="36" t="s">
        <v>41</v>
      </c>
      <c r="P38" s="37"/>
      <c r="Q38" s="3"/>
      <c r="R38" s="3"/>
      <c r="S38" s="3"/>
    </row>
    <row r="39" spans="1:19" ht="12.75">
      <c r="A39" s="19"/>
      <c r="B39" s="20"/>
      <c r="C39" s="20"/>
      <c r="D39" s="20"/>
      <c r="E39" s="29"/>
      <c r="F39" s="32" t="s">
        <v>44</v>
      </c>
      <c r="G39" s="39"/>
      <c r="H39" s="39"/>
      <c r="I39" s="39"/>
      <c r="J39" s="34" t="s">
        <v>17</v>
      </c>
      <c r="K39" s="39"/>
      <c r="L39" s="39"/>
      <c r="M39" s="39"/>
      <c r="N39" s="45" t="str">
        <f>IF(N38&lt;&gt;0,IF(N38&lt;8,"vous avez encore des progret a faire",IF(N38&lt;12,"sa devien bon mais a ameliorer",IF(N38&gt;18,"voila du bon travail","plus que un petit effort"))),"commentaire du programme")</f>
        <v>commentaire du programme</v>
      </c>
      <c r="O39" s="46"/>
      <c r="P39" s="47"/>
      <c r="Q39" s="3"/>
      <c r="R39" s="3"/>
      <c r="S39" s="3"/>
    </row>
    <row r="40" spans="1:19" ht="12.75">
      <c r="A40" s="57" t="str">
        <f>IF(C38=20,"passer a l'autre exercice",IF(C38=0,"allez il faut commencer l'exercice","c'est pas fini"))</f>
        <v>allez il faut commencer l'exercice</v>
      </c>
      <c r="B40" s="58"/>
      <c r="C40" s="58"/>
      <c r="D40" s="58"/>
      <c r="E40" s="59"/>
      <c r="F40" s="32" t="s">
        <v>11</v>
      </c>
      <c r="G40" s="39"/>
      <c r="H40" s="39"/>
      <c r="I40" s="39"/>
      <c r="J40" s="34" t="s">
        <v>2</v>
      </c>
      <c r="K40" s="39"/>
      <c r="L40" s="39"/>
      <c r="M40" s="39"/>
      <c r="N40" s="48"/>
      <c r="O40" s="49"/>
      <c r="P40" s="50"/>
      <c r="Q40" s="3"/>
      <c r="R40" s="3"/>
      <c r="S40" s="3"/>
    </row>
    <row r="41" spans="1:19" ht="13.5" thickBot="1">
      <c r="A41" s="57"/>
      <c r="B41" s="58"/>
      <c r="C41" s="58"/>
      <c r="D41" s="58"/>
      <c r="E41" s="59"/>
      <c r="F41" s="32" t="s">
        <v>9</v>
      </c>
      <c r="G41" s="39"/>
      <c r="H41" s="39"/>
      <c r="I41" s="39"/>
      <c r="J41" s="34" t="s">
        <v>8</v>
      </c>
      <c r="K41" s="39"/>
      <c r="L41" s="39"/>
      <c r="M41" s="39"/>
      <c r="N41" s="51"/>
      <c r="O41" s="52"/>
      <c r="P41" s="53"/>
      <c r="Q41" s="3"/>
      <c r="R41" s="3"/>
      <c r="S41" s="3"/>
    </row>
    <row r="42" spans="1:19" ht="12.75">
      <c r="A42" s="57"/>
      <c r="B42" s="58"/>
      <c r="C42" s="58"/>
      <c r="D42" s="58"/>
      <c r="E42" s="59"/>
      <c r="F42" s="32" t="s">
        <v>5</v>
      </c>
      <c r="G42" s="39"/>
      <c r="H42" s="39"/>
      <c r="I42" s="39"/>
      <c r="J42" s="34" t="s">
        <v>53</v>
      </c>
      <c r="K42" s="39"/>
      <c r="L42" s="39"/>
      <c r="M42" s="39"/>
      <c r="N42" s="20"/>
      <c r="O42" s="20"/>
      <c r="P42" s="26"/>
      <c r="Q42" s="3"/>
      <c r="R42" s="3"/>
      <c r="S42" s="3"/>
    </row>
    <row r="43" spans="1:19" ht="12" customHeight="1" thickBot="1">
      <c r="A43" s="21"/>
      <c r="B43" s="22"/>
      <c r="C43" s="22"/>
      <c r="D43" s="22"/>
      <c r="E43" s="30"/>
      <c r="F43" s="21"/>
      <c r="G43" s="40" t="str">
        <f>IF(F153&lt;12,IF(F153=0,"","il y a des fautes"),"tous est bon , bien jouer")&amp;"  : "&amp;F153&amp;" bonne reponses"</f>
        <v>  : 0 bonne reponses</v>
      </c>
      <c r="H43" s="40"/>
      <c r="I43" s="40"/>
      <c r="J43" s="40"/>
      <c r="K43" s="40"/>
      <c r="L43" s="40"/>
      <c r="M43" s="41"/>
      <c r="N43" s="22"/>
      <c r="O43" s="22"/>
      <c r="P43" s="27"/>
      <c r="Q43" s="3"/>
      <c r="R43" s="3"/>
      <c r="S43" s="3"/>
    </row>
    <row r="44" spans="1:19" ht="117.75" customHeight="1">
      <c r="A44" s="3"/>
      <c r="B44" s="3"/>
      <c r="C44" s="3"/>
      <c r="D44" s="3"/>
      <c r="E44" s="3"/>
      <c r="F44" s="91" t="s">
        <v>76</v>
      </c>
      <c r="G44" s="92"/>
      <c r="H44" s="92"/>
      <c r="I44" s="92"/>
      <c r="J44" s="92"/>
      <c r="K44" s="92"/>
      <c r="L44" s="92"/>
      <c r="M44" s="3"/>
      <c r="N44" s="3"/>
      <c r="O44" s="3"/>
      <c r="P44" s="3"/>
      <c r="Q44" s="3"/>
      <c r="R44" s="3"/>
      <c r="S44" s="3"/>
    </row>
    <row r="45" spans="1:19" ht="12" customHeight="1" hidden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 hidden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 hidden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 hidden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 hidden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 hidden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 hidden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 hidden="1">
      <c r="A52" s="3" t="s">
        <v>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 hidden="1">
      <c r="A53" s="3" t="s">
        <v>17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 hidden="1">
      <c r="A54" s="3" t="s">
        <v>9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 hidden="1">
      <c r="A55" s="3" t="s">
        <v>42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 hidden="1">
      <c r="A56" s="3" t="s">
        <v>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 hidden="1">
      <c r="A57" s="3" t="s">
        <v>16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 hidden="1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 hidden="1">
      <c r="A59" s="3" t="s">
        <v>14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 hidden="1">
      <c r="A60" s="3" t="s">
        <v>60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 hidden="1">
      <c r="A61" s="3" t="s">
        <v>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 hidden="1">
      <c r="A62" s="3" t="s">
        <v>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 hidden="1">
      <c r="A63" s="3" t="s">
        <v>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 hidden="1">
      <c r="A64" s="3" t="s">
        <v>61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 hidden="1">
      <c r="A65" s="3" t="s">
        <v>43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 hidden="1">
      <c r="A66" s="3" t="s">
        <v>1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 hidden="1">
      <c r="A67" s="3" t="s">
        <v>62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 hidden="1">
      <c r="A68" s="3" t="s">
        <v>5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 hidden="1">
      <c r="A69" s="3" t="s">
        <v>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 hidden="1">
      <c r="A70" s="3" t="s">
        <v>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 hidden="1">
      <c r="A71" s="3" t="s">
        <v>10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 hidden="1">
      <c r="A72" s="3" t="s">
        <v>12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 hidden="1">
      <c r="A73" s="3" t="s">
        <v>11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 hidden="1">
      <c r="A74" s="3" t="s">
        <v>13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 hidden="1">
      <c r="A75" s="3" t="s">
        <v>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 hidden="1">
      <c r="A76" s="3" t="s">
        <v>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" customHeight="1" hidden="1">
      <c r="A77" s="3" t="s">
        <v>44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" customHeight="1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" customHeight="1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" customHeight="1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" customHeight="1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" customHeight="1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" customHeight="1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" customHeight="1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" customHeight="1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" customHeight="1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" customHeight="1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" customHeight="1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" customHeight="1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" customHeight="1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" customHeight="1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" customHeight="1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" customHeight="1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" customHeight="1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" customHeight="1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" customHeight="1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" customHeight="1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" customHeight="1" hidden="1">
      <c r="A99" s="38"/>
      <c r="B99" s="38"/>
      <c r="C99" s="38"/>
      <c r="D99" s="38"/>
      <c r="E99" s="38"/>
      <c r="F99" s="38"/>
      <c r="G99" s="38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" customHeight="1" hidden="1">
      <c r="A100" s="38"/>
      <c r="B100" s="38"/>
      <c r="C100" s="38"/>
      <c r="D100" s="38"/>
      <c r="E100" s="38"/>
      <c r="F100" s="38"/>
      <c r="G100" s="38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" customHeight="1" hidden="1">
      <c r="A101" s="38"/>
      <c r="B101" s="38"/>
      <c r="C101" s="38"/>
      <c r="D101" s="38"/>
      <c r="E101" s="38"/>
      <c r="F101" s="38"/>
      <c r="G101" s="38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" customHeight="1" hidden="1">
      <c r="A102" s="38"/>
      <c r="B102" s="38"/>
      <c r="C102" s="38"/>
      <c r="D102" s="38"/>
      <c r="E102" s="38"/>
      <c r="F102" s="38"/>
      <c r="G102" s="38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" customHeight="1" hidden="1">
      <c r="A103" s="38"/>
      <c r="B103" s="38"/>
      <c r="C103" s="38"/>
      <c r="D103" s="38"/>
      <c r="E103" s="38"/>
      <c r="F103" s="38"/>
      <c r="G103" s="3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" customHeight="1" hidden="1">
      <c r="A104" s="38"/>
      <c r="B104" s="38"/>
      <c r="C104" s="38"/>
      <c r="D104" s="38"/>
      <c r="E104" s="38"/>
      <c r="F104" s="38"/>
      <c r="G104" s="38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" customHeight="1" hidden="1">
      <c r="A105" s="38"/>
      <c r="B105" s="38"/>
      <c r="C105" s="38"/>
      <c r="D105" s="38"/>
      <c r="E105" s="38"/>
      <c r="F105" s="38"/>
      <c r="G105" s="38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2" customHeight="1" hidden="1">
      <c r="A106" s="3" t="s">
        <v>23</v>
      </c>
      <c r="B106" s="3" t="s">
        <v>1</v>
      </c>
      <c r="C106" s="3">
        <f>IF(B7=B106,1,0)</f>
        <v>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" customHeight="1" hidden="1">
      <c r="A107" s="3" t="s">
        <v>24</v>
      </c>
      <c r="B107" s="3" t="s">
        <v>0</v>
      </c>
      <c r="C107" s="3">
        <f>IF(B12=B107,1,0)</f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2" customHeight="1" hidden="1">
      <c r="A108" s="3" t="s">
        <v>25</v>
      </c>
      <c r="B108" s="3" t="s">
        <v>2</v>
      </c>
      <c r="C108" s="3">
        <f>IF(B19=B108,1,0)</f>
        <v>0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2" customHeight="1" hidden="1">
      <c r="A109" s="3" t="s">
        <v>26</v>
      </c>
      <c r="B109" s="3" t="s">
        <v>7</v>
      </c>
      <c r="C109" s="3">
        <f>IF(C28=B109,1,0)</f>
        <v>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2" customHeight="1" hidden="1">
      <c r="A110" s="3" t="s">
        <v>27</v>
      </c>
      <c r="B110" s="3" t="s">
        <v>5</v>
      </c>
      <c r="C110" s="3">
        <f>IF(D4=B110,1,0)</f>
        <v>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2" customHeight="1" hidden="1">
      <c r="A111" s="3" t="s">
        <v>28</v>
      </c>
      <c r="B111" s="3" t="s">
        <v>3</v>
      </c>
      <c r="C111" s="3">
        <f>IF(D9=B111,1,0)</f>
        <v>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2" customHeight="1" hidden="1">
      <c r="A112" s="3" t="s">
        <v>29</v>
      </c>
      <c r="B112" s="3" t="s">
        <v>4</v>
      </c>
      <c r="C112" s="3">
        <f>IF(D19=B112,1,0)</f>
        <v>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2" customHeight="1" hidden="1">
      <c r="A113" s="3" t="s">
        <v>30</v>
      </c>
      <c r="B113" s="3" t="s">
        <v>19</v>
      </c>
      <c r="C113" s="3">
        <f>IF(F28=B113,1,0)</f>
        <v>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2" customHeight="1" hidden="1">
      <c r="A114" s="3" t="s">
        <v>31</v>
      </c>
      <c r="B114" s="3" t="s">
        <v>9</v>
      </c>
      <c r="C114" s="3">
        <f>IF(G9=B114,1,0)</f>
        <v>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2" customHeight="1" hidden="1">
      <c r="A115" s="3" t="s">
        <v>32</v>
      </c>
      <c r="B115" s="3" t="s">
        <v>11</v>
      </c>
      <c r="C115" s="3">
        <f>IF(G11=B115,1,0)</f>
        <v>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2" customHeight="1" hidden="1">
      <c r="A116" s="3" t="s">
        <v>33</v>
      </c>
      <c r="B116" s="3" t="s">
        <v>12</v>
      </c>
      <c r="C116" s="3">
        <f>IF(G14=B116,1,0)</f>
        <v>0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2" customHeight="1" hidden="1">
      <c r="A117" s="3" t="s">
        <v>34</v>
      </c>
      <c r="B117" s="3" t="s">
        <v>10</v>
      </c>
      <c r="C117" s="3">
        <f>IF(G18=B117,1,0)</f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2" customHeight="1" hidden="1">
      <c r="A118" s="3" t="s">
        <v>35</v>
      </c>
      <c r="B118" s="3" t="s">
        <v>13</v>
      </c>
      <c r="C118" s="3">
        <f>IF(G23=B118,1,0)</f>
        <v>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2" customHeight="1" hidden="1">
      <c r="A119" s="3" t="s">
        <v>36</v>
      </c>
      <c r="B119" s="3" t="s">
        <v>8</v>
      </c>
      <c r="C119" s="3">
        <f>IF(I4=B119,1,0)</f>
        <v>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2" customHeight="1" hidden="1">
      <c r="A120" s="3" t="s">
        <v>37</v>
      </c>
      <c r="B120" s="3" t="s">
        <v>15</v>
      </c>
      <c r="C120" s="3">
        <f>IF(K9=B120,1,0)</f>
        <v>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2" customHeight="1" hidden="1">
      <c r="A121" s="3" t="s">
        <v>38</v>
      </c>
      <c r="B121" s="3" t="s">
        <v>18</v>
      </c>
      <c r="C121" s="3">
        <f>IF(K14=B121,1,0)</f>
        <v>0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2" customHeight="1" hidden="1">
      <c r="A122" s="3" t="s">
        <v>39</v>
      </c>
      <c r="B122" s="3" t="s">
        <v>6</v>
      </c>
      <c r="C122" s="3">
        <f>IF(K28=B122,1,0)</f>
        <v>0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2" customHeight="1" hidden="1">
      <c r="A123" s="3" t="s">
        <v>40</v>
      </c>
      <c r="B123" s="3" t="s">
        <v>14</v>
      </c>
      <c r="C123" s="3">
        <f>IF(M9=B123,1,0)</f>
        <v>0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2" customHeight="1" hidden="1">
      <c r="A124" s="3" t="s">
        <v>50</v>
      </c>
      <c r="B124" s="3" t="s">
        <v>44</v>
      </c>
      <c r="C124" s="3">
        <f>IF(O19=B124,1,0)</f>
        <v>0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2" customHeight="1" hidden="1">
      <c r="A125" s="3"/>
      <c r="B125" s="3"/>
      <c r="C125" s="3">
        <f>SUM(C106:C124)</f>
        <v>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2" customHeight="1" hidden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2" customHeight="1" hidden="1">
      <c r="A127" s="3" t="s">
        <v>45</v>
      </c>
      <c r="B127" s="3" t="s">
        <v>42</v>
      </c>
      <c r="C127" s="3">
        <f>IF(N11=B127,1,0)</f>
        <v>0</v>
      </c>
      <c r="D127" s="3"/>
      <c r="E127" s="3">
        <f>IF(N11=B127,IF(N11&lt;&gt;N12,IF(N12&lt;&gt;N13,IF(N13&lt;&gt;N14,IF(N14&lt;&gt;N15,1,0),0),0),0),0)</f>
        <v>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2" customHeight="1" hidden="1">
      <c r="A128" s="3" t="s">
        <v>46</v>
      </c>
      <c r="B128" s="3" t="s">
        <v>61</v>
      </c>
      <c r="C128" s="3">
        <f>IF(N12=B128,1,0)</f>
        <v>0</v>
      </c>
      <c r="D128" s="3"/>
      <c r="E128" s="3">
        <f>IF(N12=B128,IF(N12&lt;&gt;N13,IF(N13&lt;&gt;N14,IF(N14&lt;&gt;N15,IF(N15&lt;&gt;N16,1,0),0),0),0),0)</f>
        <v>0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2" customHeight="1" hidden="1">
      <c r="A129" s="3" t="s">
        <v>47</v>
      </c>
      <c r="B129" s="3" t="s">
        <v>60</v>
      </c>
      <c r="C129" s="3">
        <f>IF(N13=B129,1,0)</f>
        <v>0</v>
      </c>
      <c r="D129" s="3"/>
      <c r="E129" s="3">
        <f>IF(N13=B130,IF(N13&lt;&gt;N14,IF(N14&lt;&gt;N15,IF(N15&lt;&gt;N16,IF(N16&lt;&gt;N17,1,0),0),0),0),0)</f>
        <v>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2" customHeight="1" hidden="1">
      <c r="A130" s="3" t="s">
        <v>48</v>
      </c>
      <c r="B130" s="3" t="s">
        <v>43</v>
      </c>
      <c r="C130" s="3">
        <f>IF(N14=B130,1,0)</f>
        <v>0</v>
      </c>
      <c r="D130" s="3"/>
      <c r="E130" s="3">
        <f>IF(N14=B131,IF(N14&lt;&gt;N15,IF(N15&lt;&gt;N16,IF(N16&lt;&gt;N17,IF(N17&lt;&gt;N18,1,0),0),0),0),0)</f>
        <v>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2" customHeight="1" hidden="1">
      <c r="A131" s="3" t="s">
        <v>49</v>
      </c>
      <c r="B131" s="3" t="s">
        <v>62</v>
      </c>
      <c r="C131" s="3">
        <f>IF(N15=B131,1,0)</f>
        <v>0</v>
      </c>
      <c r="D131" s="3"/>
      <c r="E131" s="3">
        <f>IF(N15=B129,IF(N15&lt;&gt;N16,IF(N16&lt;&gt;N17,IF(N17&lt;&gt;N18,IF(N18&lt;&gt;N19,1,0),0),0),0),0)</f>
        <v>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2" customHeight="1" hidden="1">
      <c r="A132" s="3"/>
      <c r="B132" s="3"/>
      <c r="C132" s="3">
        <f>SUM(C127:C131)</f>
        <v>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2" customHeight="1" hidden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2" customHeight="1" hidden="1">
      <c r="A134" s="3"/>
      <c r="B134" s="3"/>
      <c r="C134" s="3">
        <f>+C132+C125</f>
        <v>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2" customHeight="1" hidden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2" customHeight="1" hidden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2" customHeight="1" hidden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2" customHeight="1" hidden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2" customHeight="1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2" customHeight="1" hidden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2" customHeight="1" hidden="1">
      <c r="A141" s="83" t="s">
        <v>19</v>
      </c>
      <c r="B141" s="82" t="s">
        <v>68</v>
      </c>
      <c r="C141" s="82"/>
      <c r="D141" s="82"/>
      <c r="E141" s="82"/>
      <c r="F141" s="82">
        <f>IF(K37=B141,1,0)</f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2" customHeight="1" hidden="1">
      <c r="A142" s="83" t="s">
        <v>17</v>
      </c>
      <c r="B142" s="82" t="s">
        <v>54</v>
      </c>
      <c r="C142" s="82"/>
      <c r="D142" s="82"/>
      <c r="E142" s="82"/>
      <c r="F142" s="82">
        <f>IF(K39=B142,1,0)</f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2" customHeight="1" hidden="1">
      <c r="A143" s="83" t="s">
        <v>52</v>
      </c>
      <c r="B143" s="82" t="s">
        <v>69</v>
      </c>
      <c r="C143" s="82"/>
      <c r="D143" s="82"/>
      <c r="E143" s="82"/>
      <c r="F143" s="82">
        <f>IF(K38=B143,1,0)</f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2" customHeight="1" hidden="1">
      <c r="A144" s="83" t="s">
        <v>9</v>
      </c>
      <c r="B144" s="82" t="s">
        <v>67</v>
      </c>
      <c r="C144" s="82"/>
      <c r="D144" s="82"/>
      <c r="E144" s="82"/>
      <c r="F144" s="82">
        <f>IF(G41=B144,1,0)</f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2" customHeight="1" hidden="1">
      <c r="A145" s="83" t="s">
        <v>14</v>
      </c>
      <c r="B145" s="82" t="s">
        <v>66</v>
      </c>
      <c r="C145" s="82"/>
      <c r="D145" s="82"/>
      <c r="E145" s="82"/>
      <c r="F145" s="82">
        <f>IF(G38=B145,1,0)</f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2" customHeight="1" hidden="1">
      <c r="A146" s="83" t="s">
        <v>2</v>
      </c>
      <c r="B146" s="82" t="s">
        <v>70</v>
      </c>
      <c r="C146" s="82"/>
      <c r="D146" s="82"/>
      <c r="E146" s="82"/>
      <c r="F146" s="82">
        <f>IF(K40=B146,1,0)</f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2" customHeight="1" hidden="1">
      <c r="A147" s="83" t="s">
        <v>5</v>
      </c>
      <c r="B147" s="82" t="s">
        <v>73</v>
      </c>
      <c r="C147" s="82"/>
      <c r="D147" s="82"/>
      <c r="E147" s="82"/>
      <c r="F147" s="82">
        <f>IF(G42=B147,1,0)</f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2" customHeight="1" hidden="1">
      <c r="A148" s="83" t="s">
        <v>8</v>
      </c>
      <c r="B148" s="82" t="s">
        <v>64</v>
      </c>
      <c r="C148" s="82"/>
      <c r="D148" s="82"/>
      <c r="E148" s="82"/>
      <c r="F148" s="82">
        <f>IF(K41=B148,1,0)</f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2" customHeight="1" hidden="1">
      <c r="A149" s="83" t="s">
        <v>53</v>
      </c>
      <c r="B149" s="82" t="s">
        <v>71</v>
      </c>
      <c r="C149" s="82"/>
      <c r="D149" s="82"/>
      <c r="E149" s="82"/>
      <c r="F149" s="82">
        <f>IF(K42=B149,1,0)</f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2" customHeight="1" hidden="1">
      <c r="A150" s="83" t="s">
        <v>10</v>
      </c>
      <c r="B150" s="82" t="s">
        <v>65</v>
      </c>
      <c r="C150" s="82"/>
      <c r="D150" s="82"/>
      <c r="E150" s="82"/>
      <c r="F150" s="82">
        <f>IF(G37=B150,1,0)</f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2" customHeight="1" hidden="1">
      <c r="A151" s="83" t="s">
        <v>11</v>
      </c>
      <c r="B151" s="82" t="s">
        <v>74</v>
      </c>
      <c r="C151" s="82"/>
      <c r="D151" s="82"/>
      <c r="E151" s="82"/>
      <c r="F151" s="82">
        <f>IF(G40=B151,1,0)</f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" customHeight="1" hidden="1">
      <c r="A152" s="83" t="s">
        <v>44</v>
      </c>
      <c r="B152" s="82" t="s">
        <v>72</v>
      </c>
      <c r="C152" s="82"/>
      <c r="D152" s="82"/>
      <c r="E152" s="82"/>
      <c r="F152" s="82">
        <f>IF(G39=B152,1,0)</f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" customHeight="1" hidden="1">
      <c r="A153" s="82"/>
      <c r="B153" s="82"/>
      <c r="C153" s="82"/>
      <c r="D153" s="82"/>
      <c r="E153" s="82"/>
      <c r="F153" s="82">
        <f>SUM(F141:F152)</f>
        <v>0</v>
      </c>
      <c r="G153" s="3">
        <f>(20/12)*F153</f>
        <v>0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" customHeight="1" hidden="1">
      <c r="A154" s="3"/>
      <c r="B154" s="3"/>
      <c r="C154" s="3"/>
      <c r="D154" s="3"/>
      <c r="E154" s="38"/>
      <c r="F154" s="38"/>
      <c r="G154" s="38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" customHeight="1" hidden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" customHeight="1" hidden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36.75" customHeight="1" hidden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 customHeight="1" hidden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 customHeight="1" hidden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 customHeight="1" hidden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 customHeight="1" hidden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 customHeight="1" hidden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 customHeight="1" hidden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 customHeight="1" hidden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 customHeight="1" hidden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 customHeight="1" hidden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 customHeight="1" hidden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 customHeight="1" hidden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 customHeight="1" hidden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 customHeight="1" hidden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 customHeight="1" hidden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 customHeight="1" hidden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 customHeight="1" hidden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 customHeight="1" hidden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 customHeight="1" hidden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 customHeight="1" hidden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 customHeight="1" hidden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 customHeight="1" hidden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 customHeight="1" hidden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 customHeight="1" hidden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 customHeight="1" hidden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 customHeight="1" hidden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 customHeight="1" hidden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 customHeight="1" hidden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 customHeight="1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 customHeight="1" hidden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 customHeight="1" hidden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 customHeight="1" hidden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 customHeight="1" hidden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 customHeight="1" hidden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 customHeight="1" hidden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 customHeight="1" hidden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 customHeight="1" hidden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 customHeight="1" hidden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 customHeight="1" hidden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 customHeight="1" hidden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 customHeight="1" hidden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 customHeight="1" hidden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 customHeight="1" hidden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 customHeight="1" hidden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 customHeight="1" hidden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 customHeight="1" hidden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ht="12.75" customHeight="1" hidden="1"/>
    <row r="204" spans="1:16" ht="12.75" customHeight="1" hidden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 customHeight="1" hidden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</sheetData>
  <sheetProtection password="CB5B" sheet="1" objects="1" scenarios="1"/>
  <protectedRanges>
    <protectedRange sqref="D4 B7 B12 B19 D19 D9 C28 F28 G9 G11 G14 G18 G23 I4 K9 M9 K14 K28 N11:N15 O19 G37:I42 K37:M42" name="reponce"/>
  </protectedRanges>
  <mergeCells count="45">
    <mergeCell ref="F44:L44"/>
    <mergeCell ref="N15:O15"/>
    <mergeCell ref="N11:O11"/>
    <mergeCell ref="N12:O12"/>
    <mergeCell ref="N13:O13"/>
    <mergeCell ref="N14:O14"/>
    <mergeCell ref="G12:I13"/>
    <mergeCell ref="G18:I18"/>
    <mergeCell ref="A1:P1"/>
    <mergeCell ref="A35:P35"/>
    <mergeCell ref="D12:E12"/>
    <mergeCell ref="D13:E13"/>
    <mergeCell ref="D14:E14"/>
    <mergeCell ref="C28:D28"/>
    <mergeCell ref="D7:E8"/>
    <mergeCell ref="G7:I8"/>
    <mergeCell ref="G10:I10"/>
    <mergeCell ref="G23:I23"/>
    <mergeCell ref="K28:L28"/>
    <mergeCell ref="D4:E4"/>
    <mergeCell ref="I4:K4"/>
    <mergeCell ref="G9:I9"/>
    <mergeCell ref="G11:I11"/>
    <mergeCell ref="G15:I17"/>
    <mergeCell ref="D9:E9"/>
    <mergeCell ref="D19:E19"/>
    <mergeCell ref="G14:I14"/>
    <mergeCell ref="A36:E36"/>
    <mergeCell ref="A40:E42"/>
    <mergeCell ref="F36:M36"/>
    <mergeCell ref="G37:I37"/>
    <mergeCell ref="G38:I38"/>
    <mergeCell ref="G39:I39"/>
    <mergeCell ref="G40:I40"/>
    <mergeCell ref="G41:I41"/>
    <mergeCell ref="G42:I42"/>
    <mergeCell ref="K37:M37"/>
    <mergeCell ref="K42:M42"/>
    <mergeCell ref="G43:M43"/>
    <mergeCell ref="N36:P36"/>
    <mergeCell ref="N39:P41"/>
    <mergeCell ref="K38:M38"/>
    <mergeCell ref="K39:M39"/>
    <mergeCell ref="K40:M40"/>
    <mergeCell ref="K41:M41"/>
  </mergeCells>
  <dataValidations count="3">
    <dataValidation type="list" allowBlank="1" showInputMessage="1" showErrorMessage="1" sqref="K14 F28 M9 K9 B19 B12 B7 N11:N15">
      <formula1>$A$51:$A$77</formula1>
    </dataValidation>
    <dataValidation type="list" showInputMessage="1" showErrorMessage="1" sqref="D4:E4 D9:E9 D19:E19 C28:D28 K28:L28 G23:I23 G18:I18 G14:I14 G11:I11 G9:I9 I4:K4">
      <formula1>$A$51:$A$78</formula1>
    </dataValidation>
    <dataValidation type="list" allowBlank="1" showInputMessage="1" showErrorMessage="1" sqref="G37:I42 K37:M42">
      <formula1>$B$141:$B$153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xenod</cp:lastModifiedBy>
  <dcterms:created xsi:type="dcterms:W3CDTF">1996-10-21T11:03:58Z</dcterms:created>
  <dcterms:modified xsi:type="dcterms:W3CDTF">2007-01-06T04:27:40Z</dcterms:modified>
  <cp:category/>
  <cp:version/>
  <cp:contentType/>
  <cp:contentStatus/>
</cp:coreProperties>
</file>